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8505" activeTab="1"/>
  </bookViews>
  <sheets>
    <sheet name="Hoja1" sheetId="1" r:id="rId1"/>
    <sheet name="Ambiguity Decision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9" i="1" l="1"/>
  <c r="B8" i="1"/>
  <c r="E9" i="1"/>
  <c r="E8" i="1"/>
  <c r="G9" i="1"/>
  <c r="F9" i="1"/>
  <c r="G8" i="1"/>
  <c r="F8" i="1"/>
  <c r="D8" i="1"/>
  <c r="C8" i="1"/>
  <c r="D9" i="1"/>
  <c r="C9" i="1"/>
  <c r="D5" i="2"/>
  <c r="G26" i="2"/>
  <c r="G25" i="2"/>
  <c r="G24" i="2"/>
  <c r="G23" i="2"/>
  <c r="D26" i="2"/>
  <c r="D25" i="2"/>
  <c r="D24" i="2"/>
  <c r="D23" i="2"/>
  <c r="C24" i="2"/>
  <c r="C23" i="2"/>
  <c r="B24" i="2"/>
  <c r="B23" i="2"/>
  <c r="A24" i="2"/>
  <c r="A23" i="2"/>
  <c r="B20" i="2"/>
  <c r="A20" i="2"/>
  <c r="C5" i="2"/>
  <c r="C7" i="2"/>
  <c r="C6" i="2"/>
  <c r="C4" i="2"/>
  <c r="C3" i="2"/>
  <c r="B3" i="2"/>
  <c r="B10" i="2"/>
  <c r="B4" i="2"/>
  <c r="B5" i="2"/>
  <c r="B6" i="2"/>
  <c r="B7" i="2"/>
</calcChain>
</file>

<file path=xl/sharedStrings.xml><?xml version="1.0" encoding="utf-8"?>
<sst xmlns="http://schemas.openxmlformats.org/spreadsheetml/2006/main" count="30" uniqueCount="30">
  <si>
    <t>suma</t>
  </si>
  <si>
    <t>Loteria 1</t>
  </si>
  <si>
    <t>Desv est</t>
  </si>
  <si>
    <t>Loteria 6</t>
  </si>
  <si>
    <t>Loteria 5</t>
  </si>
  <si>
    <t>The player assigns an equal chance to each value (why otherwise?)</t>
  </si>
  <si>
    <t>Therefore, the expected gain of choosing Lottery 6 in Activity 3, Decision II is:</t>
  </si>
  <si>
    <t xml:space="preserve">This is the exactly the expected value of the Lottery when it has 2 cards of 430. </t>
  </si>
  <si>
    <t xml:space="preserve">Therefore, if the player chose Lottery 6 in Activity 3, Decision I (known probabilities, number of cards 430 = 5 in total) and he or she is ambiguity averse it should prefer the lottery with sure </t>
  </si>
  <si>
    <t>and known probalities as compared to "the same" lottery with unknown probabilities.</t>
  </si>
  <si>
    <t>But what lottery should pick then????</t>
  </si>
  <si>
    <t>Expected value and Est. Deviation of lotteRY 6 IN AMBIGUITY GAME IF X (THE NUMBER OF CARDS WITH A 430 VALUE) EQUAL:</t>
  </si>
  <si>
    <t>X</t>
  </si>
  <si>
    <t>E(L6)</t>
  </si>
  <si>
    <t>DesvEst(L6)</t>
  </si>
  <si>
    <t xml:space="preserve">desviación estandar de loteria 6 si tuviera 5 y 5 con formula de probabilidades </t>
  </si>
  <si>
    <t>valores</t>
  </si>
  <si>
    <t>media</t>
  </si>
  <si>
    <t xml:space="preserve"> cuadrados de las diferencias con la media por sus probabilidades</t>
  </si>
  <si>
    <t>p</t>
  </si>
  <si>
    <t>(x-mu)</t>
  </si>
  <si>
    <t>(x-mu)^2</t>
  </si>
  <si>
    <t>p*(x-mu)^2</t>
  </si>
  <si>
    <t>raiz de la suma</t>
  </si>
  <si>
    <t>Loteria 2</t>
  </si>
  <si>
    <t>Valor Alto</t>
  </si>
  <si>
    <t>Valor Bajo</t>
  </si>
  <si>
    <t>Media</t>
  </si>
  <si>
    <t>Lotería 3</t>
  </si>
  <si>
    <t>Loteria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</si>
</sst>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Media</c:v>
          </c:tx>
          <c:spPr>
            <a:ln w="28575">
              <a:noFill/>
            </a:ln>
          </c:spPr>
          <c:xVal>
            <c:numRef>
              <c:f>Hoja1!$B$8:$G$8</c:f>
              <c:numCache>
                <c:formatCode>General</c:formatCode>
                <c:ptCount val="6"/>
                <c:pt idx="0">
                  <c:v>150</c:v>
                </c:pt>
                <c:pt idx="1">
                  <c:v>162.5</c:v>
                </c:pt>
                <c:pt idx="2">
                  <c:v>180</c:v>
                </c:pt>
                <c:pt idx="3">
                  <c:v>197.5</c:v>
                </c:pt>
                <c:pt idx="4">
                  <c:v>215</c:v>
                </c:pt>
                <c:pt idx="5">
                  <c:v>215</c:v>
                </c:pt>
              </c:numCache>
            </c:numRef>
          </c:xVal>
          <c:yVal>
            <c:numRef>
              <c:f>Hoja1!$B$9:$G$9</c:f>
              <c:numCache>
                <c:formatCode>General</c:formatCode>
                <c:ptCount val="6"/>
                <c:pt idx="0">
                  <c:v>0</c:v>
                </c:pt>
                <c:pt idx="1">
                  <c:v>47.5</c:v>
                </c:pt>
                <c:pt idx="2">
                  <c:v>100</c:v>
                </c:pt>
                <c:pt idx="3">
                  <c:v>147.5</c:v>
                </c:pt>
                <c:pt idx="4">
                  <c:v>195</c:v>
                </c:pt>
                <c:pt idx="5">
                  <c:v>215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38496"/>
        <c:axId val="31283456"/>
      </c:scatterChart>
      <c:valAx>
        <c:axId val="31338496"/>
        <c:scaling>
          <c:orientation val="minMax"/>
          <c:min val="150"/>
        </c:scaling>
        <c:delete val="0"/>
        <c:axPos val="b"/>
        <c:numFmt formatCode="General" sourceLinked="1"/>
        <c:majorTickMark val="out"/>
        <c:minorTickMark val="none"/>
        <c:tickLblPos val="nextTo"/>
        <c:crossAx val="31283456"/>
        <c:crosses val="autoZero"/>
        <c:crossBetween val="midCat"/>
      </c:valAx>
      <c:valAx>
        <c:axId val="3128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338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138112</xdr:rowOff>
    </xdr:from>
    <xdr:to>
      <xdr:col>13</xdr:col>
      <xdr:colOff>542925</xdr:colOff>
      <xdr:row>15</xdr:row>
      <xdr:rowOff>23812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"/>
  <sheetViews>
    <sheetView workbookViewId="0">
      <selection activeCell="G9" sqref="G9"/>
    </sheetView>
  </sheetViews>
  <sheetFormatPr baseColWidth="10" defaultRowHeight="15" x14ac:dyDescent="0.25"/>
  <cols>
    <col min="2" max="2" width="8.5703125" style="3" bestFit="1" customWidth="1"/>
    <col min="3" max="3" width="8.5703125" bestFit="1" customWidth="1"/>
    <col min="4" max="4" width="8.42578125" bestFit="1" customWidth="1"/>
    <col min="5" max="7" width="8.5703125" bestFit="1" customWidth="1"/>
  </cols>
  <sheetData>
    <row r="5" spans="1:7" x14ac:dyDescent="0.25">
      <c r="B5" s="3" t="s">
        <v>1</v>
      </c>
      <c r="C5" t="s">
        <v>24</v>
      </c>
      <c r="D5" t="s">
        <v>28</v>
      </c>
      <c r="E5" t="s">
        <v>29</v>
      </c>
      <c r="F5" t="s">
        <v>4</v>
      </c>
      <c r="G5" t="s">
        <v>3</v>
      </c>
    </row>
    <row r="6" spans="1:7" x14ac:dyDescent="0.25">
      <c r="A6" t="s">
        <v>25</v>
      </c>
      <c r="B6" s="3">
        <v>150</v>
      </c>
      <c r="C6">
        <v>210</v>
      </c>
      <c r="D6">
        <v>280</v>
      </c>
      <c r="E6">
        <v>345</v>
      </c>
      <c r="F6">
        <v>410</v>
      </c>
      <c r="G6">
        <v>430</v>
      </c>
    </row>
    <row r="7" spans="1:7" x14ac:dyDescent="0.25">
      <c r="A7" t="s">
        <v>26</v>
      </c>
      <c r="B7" s="3">
        <v>150</v>
      </c>
      <c r="C7">
        <v>115</v>
      </c>
      <c r="D7">
        <v>80</v>
      </c>
      <c r="E7">
        <v>50</v>
      </c>
      <c r="F7">
        <v>20</v>
      </c>
      <c r="G7">
        <v>0</v>
      </c>
    </row>
    <row r="8" spans="1:7" x14ac:dyDescent="0.25">
      <c r="A8" t="s">
        <v>27</v>
      </c>
      <c r="B8" s="3">
        <f>AVERAGE(B6:B7)</f>
        <v>150</v>
      </c>
      <c r="C8">
        <f>AVERAGE(C6:C7)</f>
        <v>162.5</v>
      </c>
      <c r="D8" s="3">
        <f>AVERAGE(D6:D7)</f>
        <v>180</v>
      </c>
      <c r="E8" s="3">
        <f>AVERAGE(E6:E7)</f>
        <v>197.5</v>
      </c>
      <c r="F8" s="3">
        <f t="shared" ref="F8:G8" si="0">AVERAGE(F6:F7)</f>
        <v>215</v>
      </c>
      <c r="G8" s="3">
        <f t="shared" si="0"/>
        <v>215</v>
      </c>
    </row>
    <row r="9" spans="1:7" x14ac:dyDescent="0.25">
      <c r="A9" t="s">
        <v>2</v>
      </c>
      <c r="B9" s="3">
        <f>_xlfn.STDEV.P(B6,B7)</f>
        <v>0</v>
      </c>
      <c r="C9">
        <f>_xlfn.STDEV.P(C6,C7)</f>
        <v>47.5</v>
      </c>
      <c r="D9">
        <f>_xlfn.STDEV.P(D6,D7)</f>
        <v>100</v>
      </c>
      <c r="E9" s="3">
        <f>_xlfn.STDEV.P(E6,E7)</f>
        <v>147.5</v>
      </c>
      <c r="F9" s="3">
        <f t="shared" ref="F9:G9" si="1">_xlfn.STDEV.P(F6,F7)</f>
        <v>195</v>
      </c>
      <c r="G9" s="3">
        <f t="shared" si="1"/>
        <v>215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sqref="A1:O27"/>
    </sheetView>
  </sheetViews>
  <sheetFormatPr baseColWidth="10" defaultRowHeight="15" x14ac:dyDescent="0.25"/>
  <cols>
    <col min="2" max="3" width="11.85546875" bestFit="1" customWidth="1"/>
  </cols>
  <sheetData>
    <row r="1" spans="1:4" x14ac:dyDescent="0.25">
      <c r="A1" t="s">
        <v>11</v>
      </c>
    </row>
    <row r="2" spans="1:4" x14ac:dyDescent="0.25">
      <c r="A2" s="1" t="s">
        <v>12</v>
      </c>
      <c r="B2" s="1" t="s">
        <v>13</v>
      </c>
      <c r="C2" s="1" t="s">
        <v>14</v>
      </c>
    </row>
    <row r="3" spans="1:4" x14ac:dyDescent="0.25">
      <c r="A3" s="1">
        <v>0</v>
      </c>
      <c r="B3" s="1">
        <f>430*((3+A3)/10)</f>
        <v>129</v>
      </c>
      <c r="C3" s="2">
        <f>SQRT(((430-B3)^2*((3+A3)/10)+(0-B3)^2*(1-(3+A3)/10))/1)</f>
        <v>197.05075488310112</v>
      </c>
    </row>
    <row r="4" spans="1:4" x14ac:dyDescent="0.25">
      <c r="A4" s="1">
        <v>1</v>
      </c>
      <c r="B4" s="1">
        <f>430*((3+A4)/10)</f>
        <v>172</v>
      </c>
      <c r="C4" s="2">
        <f t="shared" ref="C4:C7" si="0">SQRT(((430-B4)^2*((3+A4)/10)+(0-B4)^2*(1-(3+A4)/10))/1)</f>
        <v>210.6561178793533</v>
      </c>
    </row>
    <row r="5" spans="1:4" x14ac:dyDescent="0.25">
      <c r="A5" s="1">
        <v>2</v>
      </c>
      <c r="B5" s="1">
        <f>430*((3+A5)/10)</f>
        <v>215</v>
      </c>
      <c r="C5" s="2">
        <f>SQRT((((430-B5)^2)*((3+A5)/10)+((0-B5)^2)*(1-(3+A5)/10))/1)</f>
        <v>215</v>
      </c>
      <c r="D5">
        <f>_xlfn.STDEV.P(430,0)</f>
        <v>215</v>
      </c>
    </row>
    <row r="6" spans="1:4" x14ac:dyDescent="0.25">
      <c r="A6" s="1">
        <v>3</v>
      </c>
      <c r="B6" s="1">
        <f>430*((3+A6)/10)</f>
        <v>258</v>
      </c>
      <c r="C6" s="2">
        <f t="shared" si="0"/>
        <v>210.6561178793533</v>
      </c>
    </row>
    <row r="7" spans="1:4" x14ac:dyDescent="0.25">
      <c r="A7" s="1">
        <v>4</v>
      </c>
      <c r="B7" s="1">
        <f>430*((3+A7)/10)</f>
        <v>301</v>
      </c>
      <c r="C7" s="2">
        <f t="shared" si="0"/>
        <v>197.05075488310112</v>
      </c>
    </row>
    <row r="8" spans="1:4" x14ac:dyDescent="0.25">
      <c r="A8" t="s">
        <v>5</v>
      </c>
    </row>
    <row r="9" spans="1:4" x14ac:dyDescent="0.25">
      <c r="A9" t="s">
        <v>6</v>
      </c>
    </row>
    <row r="10" spans="1:4" x14ac:dyDescent="0.25">
      <c r="B10">
        <f>SUM(B3:B7)/5</f>
        <v>215</v>
      </c>
    </row>
    <row r="11" spans="1:4" x14ac:dyDescent="0.25">
      <c r="A11" t="s">
        <v>7</v>
      </c>
    </row>
    <row r="12" spans="1:4" x14ac:dyDescent="0.25">
      <c r="A12" t="s">
        <v>8</v>
      </c>
    </row>
    <row r="13" spans="1:4" x14ac:dyDescent="0.25">
      <c r="A13" t="s">
        <v>9</v>
      </c>
    </row>
    <row r="14" spans="1:4" x14ac:dyDescent="0.25">
      <c r="A14" t="s">
        <v>10</v>
      </c>
    </row>
    <row r="16" spans="1:4" x14ac:dyDescent="0.25">
      <c r="A16" t="s">
        <v>15</v>
      </c>
    </row>
    <row r="17" spans="1:7" x14ac:dyDescent="0.25">
      <c r="A17" t="s">
        <v>16</v>
      </c>
    </row>
    <row r="18" spans="1:7" x14ac:dyDescent="0.25">
      <c r="A18">
        <v>430</v>
      </c>
      <c r="B18">
        <v>0</v>
      </c>
    </row>
    <row r="19" spans="1:7" x14ac:dyDescent="0.25">
      <c r="A19" t="s">
        <v>17</v>
      </c>
    </row>
    <row r="20" spans="1:7" x14ac:dyDescent="0.25">
      <c r="A20">
        <f>AVERAGE(A18:B18)</f>
        <v>215</v>
      </c>
      <c r="B20">
        <f>430*((3+A5)/10)+0*((1-(3+A5)/10))</f>
        <v>215</v>
      </c>
    </row>
    <row r="21" spans="1:7" x14ac:dyDescent="0.25">
      <c r="A21" t="s">
        <v>18</v>
      </c>
    </row>
    <row r="22" spans="1:7" x14ac:dyDescent="0.25">
      <c r="A22" t="s">
        <v>19</v>
      </c>
      <c r="B22" t="s">
        <v>20</v>
      </c>
      <c r="C22" t="s">
        <v>21</v>
      </c>
      <c r="D22" t="s">
        <v>22</v>
      </c>
    </row>
    <row r="23" spans="1:7" x14ac:dyDescent="0.25">
      <c r="A23">
        <f>(3+A5)/10</f>
        <v>0.5</v>
      </c>
      <c r="B23">
        <f>430-B20</f>
        <v>215</v>
      </c>
      <c r="C23">
        <f>+B23^2</f>
        <v>46225</v>
      </c>
      <c r="D23">
        <f>+A23*C23</f>
        <v>23112.5</v>
      </c>
      <c r="G23">
        <f>215^2</f>
        <v>46225</v>
      </c>
    </row>
    <row r="24" spans="1:7" x14ac:dyDescent="0.25">
      <c r="A24">
        <f>(1-(3+A5)/10)</f>
        <v>0.5</v>
      </c>
      <c r="B24">
        <f>0-B20</f>
        <v>-215</v>
      </c>
      <c r="C24">
        <f>+B24^2</f>
        <v>46225</v>
      </c>
      <c r="D24">
        <f>+A24*C24</f>
        <v>23112.5</v>
      </c>
      <c r="G24">
        <f>+G23*2</f>
        <v>92450</v>
      </c>
    </row>
    <row r="25" spans="1:7" x14ac:dyDescent="0.25">
      <c r="D25">
        <f>SUM(D23:D24)</f>
        <v>46225</v>
      </c>
      <c r="E25" t="s">
        <v>0</v>
      </c>
      <c r="G25">
        <f>+G24/2</f>
        <v>46225</v>
      </c>
    </row>
    <row r="26" spans="1:7" x14ac:dyDescent="0.25">
      <c r="D26">
        <f>SQRT(D25)</f>
        <v>215</v>
      </c>
      <c r="E26" t="s">
        <v>23</v>
      </c>
      <c r="G26">
        <f>SQRT(G25)</f>
        <v>215</v>
      </c>
    </row>
  </sheetData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Ambiguity Decision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UDM</dc:creator>
  <cp:lastModifiedBy>UDM</cp:lastModifiedBy>
  <cp:lastPrinted>2011-07-13T18:08:27Z</cp:lastPrinted>
  <dcterms:created xsi:type="dcterms:W3CDTF">2011-07-10T02:54:29Z</dcterms:created>
  <dcterms:modified xsi:type="dcterms:W3CDTF">2011-07-13T20:13:40Z</dcterms:modified>
</cp:coreProperties>
</file>