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23" i="1"/>
  <c r="D23"/>
  <c r="C16"/>
  <c r="B16"/>
  <c r="B18" s="1"/>
  <c r="C7"/>
  <c r="B7"/>
  <c r="B4"/>
  <c r="B5" l="1"/>
  <c r="B6" s="1"/>
  <c r="D7"/>
  <c r="E7" s="1"/>
  <c r="G16"/>
  <c r="G17" s="1"/>
  <c r="C4" s="1"/>
  <c r="C5" s="1"/>
  <c r="C6" s="1"/>
  <c r="C3" s="1"/>
  <c r="B3" l="1"/>
  <c r="B11" s="1"/>
  <c r="B10" s="1"/>
  <c r="C11"/>
  <c r="C10" s="1"/>
  <c r="D3" l="1"/>
  <c r="E3" s="1"/>
  <c r="D10"/>
  <c r="E10" s="1"/>
</calcChain>
</file>

<file path=xl/sharedStrings.xml><?xml version="1.0" encoding="utf-8"?>
<sst xmlns="http://schemas.openxmlformats.org/spreadsheetml/2006/main" count="40" uniqueCount="37">
  <si>
    <t>micro I</t>
  </si>
  <si>
    <t>horas</t>
  </si>
  <si>
    <t>eco amb</t>
  </si>
  <si>
    <t>micro mastr</t>
  </si>
  <si>
    <t>total</t>
  </si>
  <si>
    <t>por semana</t>
  </si>
  <si>
    <t>Horas por semana</t>
  </si>
  <si>
    <t>Docencia</t>
  </si>
  <si>
    <t>Investigacion</t>
  </si>
  <si>
    <t>Experimentos</t>
  </si>
  <si>
    <t>Ambiguity</t>
  </si>
  <si>
    <t>LACEEP</t>
  </si>
  <si>
    <t>Clase</t>
  </si>
  <si>
    <t>Preparación</t>
  </si>
  <si>
    <t>Promedio 2010/2011</t>
  </si>
  <si>
    <t>Un día por semana</t>
  </si>
  <si>
    <t>Administración</t>
  </si>
  <si>
    <t>ME</t>
  </si>
  <si>
    <t>Un dia por semana (promedio anual)</t>
  </si>
  <si>
    <t>Investigacón paga por la UM</t>
  </si>
  <si>
    <t>3 días por semana en 2010, un poco menos en 2011</t>
  </si>
  <si>
    <t>HORAS TOTALES POR SEMANA ME TIENEN QUE DAR</t>
  </si>
  <si>
    <t>Investigación paga por la ANII</t>
  </si>
  <si>
    <t>ESO SIGNIFICA QUE LABURO</t>
  </si>
  <si>
    <t>HORAS POR DÍA</t>
  </si>
  <si>
    <t>INVESTIGACION</t>
  </si>
  <si>
    <t>ADMINISTRACION</t>
  </si>
  <si>
    <t>DOCENCIA</t>
  </si>
  <si>
    <t>puede ser un buen redondeo</t>
  </si>
  <si>
    <t>Otras tareas administrativas (asesoramiento a alumnos, comision investigacion, etc.)</t>
  </si>
  <si>
    <t>Corrección, tesis</t>
  </si>
  <si>
    <t>de las 30 hs por semana de investigacion pongo que le voy a dedicar 25 horas por semana al proyecto</t>
  </si>
  <si>
    <t>y 5 a otras investigaciones</t>
  </si>
  <si>
    <t>al proyecto</t>
  </si>
  <si>
    <t>de estas ANII PAGA</t>
  </si>
  <si>
    <t>UM paga</t>
  </si>
  <si>
    <t>que son $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</si>
</sst>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right"/>
    </xf>
    <xf numFmtId="0" fontId="0" fillId="0" borderId="7" xfId="0" applyBorder="1" applyAlignment="1"/>
    <xf numFmtId="0" fontId="0" fillId="0" borderId="7" xfId="0" applyFont="1" applyBorder="1" applyAlignment="1">
      <alignment horizontal="right"/>
    </xf>
    <xf numFmtId="0" fontId="0" fillId="0" borderId="8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Fill="1" applyBorder="1" applyAlignment="1">
      <alignment horizontal="right"/>
    </xf>
    <xf numFmtId="0" fontId="1" fillId="0" borderId="0" xfId="0" applyFont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/>
    <xf numFmtId="0" fontId="1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tabSelected="1" topLeftCell="A7" workbookViewId="0">
      <selection activeCell="E23" sqref="E23:F23"/>
    </sheetView>
  </sheetViews>
  <sheetFormatPr baseColWidth="10" defaultRowHeight="15"/>
  <cols>
    <col min="1" max="1" width="25.5703125" customWidth="1"/>
  </cols>
  <sheetData>
    <row r="1" spans="1:8">
      <c r="A1" s="7" t="s">
        <v>6</v>
      </c>
      <c r="B1" s="7"/>
      <c r="C1" s="11"/>
      <c r="D1" s="2"/>
    </row>
    <row r="2" spans="1:8">
      <c r="A2" s="7"/>
      <c r="B2" s="12">
        <v>2010</v>
      </c>
      <c r="C2" s="13">
        <v>2011</v>
      </c>
      <c r="D2" s="2" t="s">
        <v>14</v>
      </c>
    </row>
    <row r="3" spans="1:8">
      <c r="A3" s="16" t="s">
        <v>7</v>
      </c>
      <c r="B3" s="17">
        <f>SUM(B4:B6)</f>
        <v>8</v>
      </c>
      <c r="C3" s="19">
        <f>SUM(C4:C6)</f>
        <v>10</v>
      </c>
      <c r="D3" s="2">
        <f>AVERAGE(B3:C3)</f>
        <v>9</v>
      </c>
      <c r="E3">
        <f>+D3/9.6</f>
        <v>0.9375</v>
      </c>
      <c r="F3" t="s">
        <v>15</v>
      </c>
    </row>
    <row r="4" spans="1:8">
      <c r="A4" s="8" t="s">
        <v>12</v>
      </c>
      <c r="B4" s="7">
        <f>100*2/60</f>
        <v>3.3333333333333335</v>
      </c>
      <c r="C4" s="11">
        <f>G17</f>
        <v>4.166666666666667</v>
      </c>
      <c r="D4" s="2"/>
    </row>
    <row r="5" spans="1:8">
      <c r="A5" s="8" t="s">
        <v>13</v>
      </c>
      <c r="B5" s="7">
        <f>B4</f>
        <v>3.3333333333333335</v>
      </c>
      <c r="C5" s="11">
        <f>C4</f>
        <v>4.166666666666667</v>
      </c>
      <c r="D5" s="2"/>
    </row>
    <row r="6" spans="1:8">
      <c r="A6" s="9" t="s">
        <v>30</v>
      </c>
      <c r="B6" s="7">
        <f>8-B5-B4</f>
        <v>1.3333333333333326</v>
      </c>
      <c r="C6" s="11">
        <f>10-C5-C4</f>
        <v>1.6666666666666661</v>
      </c>
      <c r="D6" s="2"/>
    </row>
    <row r="7" spans="1:8">
      <c r="A7" s="18" t="s">
        <v>16</v>
      </c>
      <c r="B7" s="17">
        <f>+B8+B9</f>
        <v>8</v>
      </c>
      <c r="C7" s="19">
        <f>+C8+C9</f>
        <v>8</v>
      </c>
      <c r="D7" s="2">
        <f>AVERAGE(B7:C7)</f>
        <v>8</v>
      </c>
      <c r="E7">
        <f>+D7/9.6</f>
        <v>0.83333333333333337</v>
      </c>
      <c r="F7" t="s">
        <v>18</v>
      </c>
    </row>
    <row r="8" spans="1:8">
      <c r="A8" s="8" t="s">
        <v>17</v>
      </c>
      <c r="B8" s="7">
        <v>4</v>
      </c>
      <c r="C8" s="11">
        <v>4</v>
      </c>
      <c r="D8" s="2"/>
    </row>
    <row r="9" spans="1:8">
      <c r="A9" s="8" t="s">
        <v>29</v>
      </c>
      <c r="B9" s="7">
        <v>4</v>
      </c>
      <c r="C9" s="11">
        <v>4</v>
      </c>
      <c r="D9" s="2"/>
    </row>
    <row r="10" spans="1:8">
      <c r="A10" s="16" t="s">
        <v>8</v>
      </c>
      <c r="B10" s="17">
        <f>+B11+B12</f>
        <v>32</v>
      </c>
      <c r="C10" s="17">
        <f>+C11+C12</f>
        <v>30</v>
      </c>
      <c r="D10" s="15">
        <f>AVERAGE(B10:C10)</f>
        <v>31</v>
      </c>
      <c r="E10">
        <f>+D10/9.6</f>
        <v>3.229166666666667</v>
      </c>
      <c r="F10" t="s">
        <v>20</v>
      </c>
    </row>
    <row r="11" spans="1:8">
      <c r="A11" s="10" t="s">
        <v>19</v>
      </c>
      <c r="B11" s="12">
        <f>40-B7-B3</f>
        <v>24</v>
      </c>
      <c r="C11" s="13">
        <f>40-C7-C3</f>
        <v>22</v>
      </c>
      <c r="D11" s="2"/>
    </row>
    <row r="12" spans="1:8">
      <c r="A12" s="8" t="s">
        <v>22</v>
      </c>
      <c r="B12" s="12">
        <v>8</v>
      </c>
      <c r="C12" s="13">
        <v>8</v>
      </c>
      <c r="D12" s="2"/>
      <c r="F12">
        <v>2010</v>
      </c>
    </row>
    <row r="13" spans="1:8">
      <c r="A13" s="8" t="s">
        <v>9</v>
      </c>
      <c r="B13" s="7"/>
      <c r="C13" s="11"/>
      <c r="D13" s="2"/>
      <c r="F13" s="1" t="s">
        <v>0</v>
      </c>
      <c r="G13" s="2">
        <v>50</v>
      </c>
      <c r="H13" s="3" t="s">
        <v>1</v>
      </c>
    </row>
    <row r="14" spans="1:8">
      <c r="A14" s="8" t="s">
        <v>10</v>
      </c>
      <c r="B14" s="7"/>
      <c r="C14" s="11">
        <v>0</v>
      </c>
      <c r="D14" s="2"/>
      <c r="F14" s="1" t="s">
        <v>2</v>
      </c>
      <c r="G14" s="2">
        <v>37.5</v>
      </c>
      <c r="H14" s="3" t="s">
        <v>1</v>
      </c>
    </row>
    <row r="15" spans="1:8">
      <c r="A15" s="8" t="s">
        <v>11</v>
      </c>
      <c r="B15" s="7"/>
      <c r="C15" s="11">
        <v>0</v>
      </c>
      <c r="D15" s="2"/>
      <c r="F15" s="1" t="s">
        <v>3</v>
      </c>
      <c r="G15" s="2">
        <v>37.5</v>
      </c>
      <c r="H15" s="3" t="s">
        <v>1</v>
      </c>
    </row>
    <row r="16" spans="1:8">
      <c r="A16" s="20" t="s">
        <v>21</v>
      </c>
      <c r="B16" s="22">
        <f>8*5+8</f>
        <v>48</v>
      </c>
      <c r="C16" s="22">
        <f>8*5+8</f>
        <v>48</v>
      </c>
      <c r="D16" s="2"/>
      <c r="F16" s="1" t="s">
        <v>4</v>
      </c>
      <c r="G16" s="2">
        <f>SUM(G13:G15)</f>
        <v>125</v>
      </c>
      <c r="H16" s="3" t="s">
        <v>1</v>
      </c>
    </row>
    <row r="17" spans="1:8">
      <c r="A17" s="21"/>
      <c r="B17" s="23"/>
      <c r="C17" s="23"/>
      <c r="F17" s="4" t="s">
        <v>5</v>
      </c>
      <c r="G17" s="5">
        <f>+G16/30</f>
        <v>4.166666666666667</v>
      </c>
      <c r="H17" s="6"/>
    </row>
    <row r="18" spans="1:8">
      <c r="A18" s="14" t="s">
        <v>23</v>
      </c>
      <c r="B18">
        <f>+B16/5</f>
        <v>9.6</v>
      </c>
      <c r="C18" t="s">
        <v>24</v>
      </c>
    </row>
    <row r="20" spans="1:8">
      <c r="B20" t="s">
        <v>25</v>
      </c>
      <c r="D20">
        <v>30</v>
      </c>
    </row>
    <row r="21" spans="1:8">
      <c r="C21" t="s">
        <v>33</v>
      </c>
      <c r="D21">
        <v>25</v>
      </c>
    </row>
    <row r="22" spans="1:8">
      <c r="C22" s="24" t="s">
        <v>34</v>
      </c>
      <c r="D22">
        <v>8</v>
      </c>
    </row>
    <row r="23" spans="1:8">
      <c r="C23" t="s">
        <v>35</v>
      </c>
      <c r="D23">
        <f>+D21-D22</f>
        <v>17</v>
      </c>
      <c r="E23" t="s">
        <v>36</v>
      </c>
      <c r="F23">
        <f>+D23*550</f>
        <v>9350</v>
      </c>
    </row>
    <row r="25" spans="1:8">
      <c r="C25" s="24"/>
    </row>
    <row r="26" spans="1:8">
      <c r="B26" t="s">
        <v>26</v>
      </c>
      <c r="D26">
        <v>8</v>
      </c>
    </row>
    <row r="27" spans="1:8">
      <c r="B27" t="s">
        <v>27</v>
      </c>
      <c r="D27">
        <v>10</v>
      </c>
    </row>
    <row r="28" spans="1:8">
      <c r="B28" t="s">
        <v>28</v>
      </c>
    </row>
    <row r="29" spans="1:8">
      <c r="B29" t="s">
        <v>31</v>
      </c>
    </row>
    <row r="30" spans="1:8">
      <c r="B30" t="s">
        <v>32</v>
      </c>
    </row>
  </sheetData>
  <mergeCells count="3">
    <mergeCell ref="A16:A17"/>
    <mergeCell ref="B16:B17"/>
    <mergeCell ref="C16:C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Universidad De Montevideo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marcaffera</dc:creator>
  <cp:lastModifiedBy>marcaffera</cp:lastModifiedBy>
  <dcterms:created xsi:type="dcterms:W3CDTF">2010-02-05T16:26:37Z</dcterms:created>
  <dcterms:modified xsi:type="dcterms:W3CDTF">2010-02-12T19:40:53Z</dcterms:modified>
</cp:coreProperties>
</file>