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135" windowHeight="8130" firstSheet="2" activeTab="4"/>
  </bookViews>
  <sheets>
    <sheet name="Decisiones Micro II 2009" sheetId="1" r:id="rId1"/>
    <sheet name="Decisiones Micro I 2010" sheetId="5" r:id="rId2"/>
    <sheet name="Parámetros del Mercado" sheetId="2" r:id="rId3"/>
    <sheet name="Pizarrón" sheetId="4" r:id="rId4"/>
    <sheet name="Pizarron Doble Oral 2010 MicroI" sheetId="6" r:id="rId5"/>
    <sheet name="Hoja3" sheetId="3" r:id="rId6"/>
  </sheets>
  <calcPr calcId="125725"/>
</workbook>
</file>

<file path=xl/calcChain.xml><?xml version="1.0" encoding="utf-8"?>
<calcChain xmlns="http://schemas.openxmlformats.org/spreadsheetml/2006/main">
  <c r="H58" i="2"/>
  <c r="F58"/>
  <c r="D58"/>
  <c r="H57"/>
  <c r="F57"/>
  <c r="D57"/>
  <c r="F118" i="5"/>
  <c r="E118"/>
  <c r="D118"/>
  <c r="F117"/>
  <c r="E117"/>
  <c r="D117"/>
  <c r="F113"/>
  <c r="D113"/>
  <c r="F104"/>
  <c r="E104"/>
  <c r="D104"/>
  <c r="F103"/>
  <c r="E103"/>
  <c r="D103"/>
  <c r="F99"/>
  <c r="E99"/>
  <c r="D99"/>
  <c r="F157"/>
  <c r="E157"/>
  <c r="F156"/>
  <c r="E156"/>
  <c r="D157"/>
  <c r="D156"/>
  <c r="F152"/>
  <c r="E152"/>
  <c r="D152"/>
  <c r="F63"/>
  <c r="E63"/>
  <c r="D63"/>
  <c r="F62"/>
  <c r="E62"/>
  <c r="D62"/>
  <c r="F58"/>
  <c r="E58"/>
  <c r="D58"/>
  <c r="F90"/>
  <c r="E90"/>
  <c r="D90"/>
  <c r="F89"/>
  <c r="E89"/>
  <c r="D89"/>
  <c r="F88"/>
  <c r="F85"/>
  <c r="E85"/>
  <c r="D85"/>
  <c r="F13"/>
  <c r="E13"/>
  <c r="D13"/>
  <c r="F12"/>
  <c r="E12"/>
  <c r="D12"/>
  <c r="F8"/>
  <c r="E8"/>
  <c r="D8"/>
  <c r="D131"/>
  <c r="F130"/>
  <c r="E130"/>
  <c r="E131" s="1"/>
  <c r="F131" s="1"/>
  <c r="D130"/>
  <c r="F126"/>
  <c r="E126"/>
  <c r="D126"/>
  <c r="F168"/>
  <c r="E168"/>
  <c r="D168"/>
  <c r="F167"/>
  <c r="E167"/>
  <c r="D167"/>
  <c r="F163"/>
  <c r="E163"/>
  <c r="D163"/>
  <c r="F144"/>
  <c r="E144"/>
  <c r="D144"/>
  <c r="F143"/>
  <c r="E143"/>
  <c r="D143"/>
  <c r="F139"/>
  <c r="E139"/>
  <c r="D139"/>
  <c r="F181"/>
  <c r="E181"/>
  <c r="F180"/>
  <c r="E180"/>
  <c r="D181"/>
  <c r="D180"/>
  <c r="F176"/>
  <c r="E176"/>
  <c r="D176"/>
  <c r="D25"/>
  <c r="D26"/>
  <c r="E26" s="1"/>
  <c r="F26" s="1"/>
  <c r="E25"/>
  <c r="F25"/>
  <c r="D24"/>
  <c r="F21"/>
  <c r="E21"/>
  <c r="D21"/>
  <c r="F50"/>
  <c r="E50"/>
  <c r="D50"/>
  <c r="F49"/>
  <c r="E49"/>
  <c r="D49"/>
  <c r="F45"/>
  <c r="E45"/>
  <c r="D45"/>
  <c r="F75"/>
  <c r="E75"/>
  <c r="D75"/>
  <c r="D76"/>
  <c r="E76" s="1"/>
  <c r="F76" s="1"/>
  <c r="F71"/>
  <c r="E71"/>
  <c r="D71"/>
  <c r="F33"/>
  <c r="E33"/>
  <c r="D33"/>
  <c r="F37"/>
  <c r="E37"/>
  <c r="D37"/>
  <c r="D38" s="1"/>
  <c r="E38" s="1"/>
  <c r="F38" s="1"/>
  <c r="J11"/>
  <c r="J9"/>
  <c r="I9"/>
  <c r="H9"/>
  <c r="J10" i="1"/>
  <c r="J8"/>
  <c r="I8"/>
  <c r="H8"/>
  <c r="I28" i="2"/>
  <c r="I27"/>
  <c r="I26"/>
  <c r="I25"/>
  <c r="I24"/>
  <c r="I23"/>
  <c r="I22"/>
  <c r="I21"/>
  <c r="I20"/>
  <c r="I19"/>
  <c r="I18"/>
  <c r="I17"/>
  <c r="I16"/>
  <c r="I15"/>
  <c r="J15" s="1"/>
  <c r="J16" l="1"/>
  <c r="J17" s="1"/>
  <c r="J18" s="1"/>
  <c r="J19" s="1"/>
  <c r="J20" s="1"/>
  <c r="J21" s="1"/>
  <c r="J22" s="1"/>
  <c r="J23" s="1"/>
  <c r="J24" s="1"/>
  <c r="J25" s="1"/>
  <c r="J26" s="1"/>
  <c r="J27" s="1"/>
  <c r="J28" s="1"/>
</calcChain>
</file>

<file path=xl/comments1.xml><?xml version="1.0" encoding="utf-8"?>
<comments xmlns="http://schemas.openxmlformats.org/spreadsheetml/2006/main">
  <authors>
    <author>Marcelo</author>
  </authors>
  <commentList>
    <comment ref="D58" authorId="0">
      <text>
        <r>
          <rPr>
            <b/>
            <sz val="8"/>
            <color indexed="81"/>
            <rFont val="Tahoma"/>
            <charset val="1"/>
          </rPr>
          <t>Marcelo:</t>
        </r>
        <r>
          <rPr>
            <sz val="8"/>
            <color indexed="81"/>
            <rFont val="Tahoma"/>
            <charset val="1"/>
          </rPr>
          <t xml:space="preserve">
Daniela Solá ERROR</t>
        </r>
      </text>
    </comment>
  </commentList>
</comments>
</file>

<file path=xl/sharedStrings.xml><?xml version="1.0" encoding="utf-8"?>
<sst xmlns="http://schemas.openxmlformats.org/spreadsheetml/2006/main" count="745" uniqueCount="216">
  <si>
    <t>Unidad</t>
  </si>
  <si>
    <t>Fila</t>
  </si>
  <si>
    <t>Primera Unidad</t>
  </si>
  <si>
    <t>Segunda Unidad</t>
  </si>
  <si>
    <t>Precio de Venta</t>
  </si>
  <si>
    <t>Costo de la primera unidad</t>
  </si>
  <si>
    <t>Ganancia</t>
  </si>
  <si>
    <t>Costo de la segunda unidad</t>
  </si>
  <si>
    <t>Ganacias totales del período</t>
  </si>
  <si>
    <t>Ganancias acumuladas</t>
  </si>
  <si>
    <t>Hoja de decisión del Vendedor Número 3 - Juan Napa, Miguel Angel Cordone</t>
  </si>
  <si>
    <t>Hoja de Decisión del Comprador Número 1- Victor Britos, Nicolas Shmitz</t>
  </si>
  <si>
    <t>Valor de la primera unidad</t>
  </si>
  <si>
    <t>Precio de compra</t>
  </si>
  <si>
    <t>Valor de la segunda unidad</t>
  </si>
  <si>
    <t>Ganancias totales del periodo</t>
  </si>
  <si>
    <t>Hoja de Decisión del Vendedor Número 7 - Gabriel Genta, Rafael Xavier</t>
  </si>
  <si>
    <t>Hoja de decisión del Comprador Número 2. - Martin Juneney, Daniel Rezk</t>
  </si>
  <si>
    <t>Precio de Compra</t>
  </si>
  <si>
    <t>Ganancias totales del período</t>
  </si>
  <si>
    <t>Hoja de decisión del Comprador Número 4 - Paula Bauer, Carolina Rañales</t>
  </si>
  <si>
    <t>Hoja de Decisión del Vendedor Número 5 , Rafael Guntin, Valentin Savio</t>
  </si>
  <si>
    <t>Hoja de Decisión del Vendedor Número 4 - Paola Guedes, Cecilia Casabó</t>
  </si>
  <si>
    <t>Hoja de Decisión del Vendedor Número 1 - Santiago Vidal, Martín Seoane, Agustín Queijo</t>
  </si>
  <si>
    <t>Hoja de Decisión del Comprador Número 5- Juanita Bloomfield, Josefina Ache</t>
  </si>
  <si>
    <t>Hoja de Decisión del Vendedor Número 2, Esteban Paredez, Juan Marcelo Durán</t>
  </si>
  <si>
    <t>Períodos de Transacción</t>
  </si>
  <si>
    <t>Hoja de Decisión del Vendedor Número 6  - Alejandro Lagomarsino, Flavia Biurrun</t>
  </si>
  <si>
    <t>Hoja de Decisión del Comprador Número 3- Florencia Pucciano, Natalia Chucarro</t>
  </si>
  <si>
    <t>Ganancias Acumuladas</t>
  </si>
  <si>
    <t>Hoja de Decisión del Comprador Número 7 - Amilivia- Bordaberry</t>
  </si>
  <si>
    <t>Hoja de Decisión del Comprador Número 6, Rosina Rodriguez, Sofía Jimenez de Arechaga</t>
  </si>
  <si>
    <t>Valores de los Compradores</t>
  </si>
  <si>
    <t>Comprador</t>
  </si>
  <si>
    <t>Unidad 1</t>
  </si>
  <si>
    <t>Unidad 2</t>
  </si>
  <si>
    <t>C1</t>
  </si>
  <si>
    <t>C2</t>
  </si>
  <si>
    <t>C3</t>
  </si>
  <si>
    <t>C4</t>
  </si>
  <si>
    <t>C5</t>
  </si>
  <si>
    <t>C6</t>
  </si>
  <si>
    <t>C7</t>
  </si>
  <si>
    <t>Valores de los Vendedores</t>
  </si>
  <si>
    <t>V1</t>
  </si>
  <si>
    <t>V2</t>
  </si>
  <si>
    <t>V3</t>
  </si>
  <si>
    <t>V4</t>
  </si>
  <si>
    <t>V5</t>
  </si>
  <si>
    <t>V6</t>
  </si>
  <si>
    <t>V7</t>
  </si>
  <si>
    <t>Unidades</t>
  </si>
  <si>
    <t>Oferta</t>
  </si>
  <si>
    <t>Demanda</t>
  </si>
  <si>
    <t>Precio de equilibrio: entre $130 y $140</t>
  </si>
  <si>
    <t>Cantidad de equilibrio: 8</t>
  </si>
  <si>
    <t>Excedente</t>
  </si>
  <si>
    <t>por unidad</t>
  </si>
  <si>
    <t>Acumulado</t>
  </si>
  <si>
    <t>Execedente Agregado máximo: $ 500</t>
  </si>
  <si>
    <t>Remate Oral Doble</t>
  </si>
  <si>
    <t>Resultados Primer Período</t>
  </si>
  <si>
    <t>Eficiencia alcanzada</t>
  </si>
  <si>
    <t xml:space="preserve">Exedente realizado </t>
  </si>
  <si>
    <t>Unidades transadas</t>
  </si>
  <si>
    <t>Período 1</t>
  </si>
  <si>
    <t>Período 2</t>
  </si>
  <si>
    <t xml:space="preserve">Ganancia Agregada </t>
  </si>
  <si>
    <t>"Mercado sin Rematador"</t>
  </si>
  <si>
    <t>Resultados tercer Período</t>
  </si>
  <si>
    <t>Período 3</t>
  </si>
  <si>
    <t>Resultados Segundo Périodo</t>
  </si>
  <si>
    <t>PEDIDOS</t>
  </si>
  <si>
    <t>OFERTAS</t>
  </si>
  <si>
    <t>SEGUNDO PERÍODO DE TRANSACCIONES</t>
  </si>
  <si>
    <t>PRIMER PERÍODO DE TRANSACCIONES</t>
  </si>
  <si>
    <t>REMATE DOBLE ORAL</t>
  </si>
  <si>
    <t>Precios de transacción</t>
  </si>
  <si>
    <t>Dentro del rango de</t>
  </si>
  <si>
    <t>precios de equilibrio</t>
  </si>
  <si>
    <t>2009 - MICRO II</t>
  </si>
  <si>
    <t>Hoja de decisión del Vendedor Número 3 -</t>
  </si>
  <si>
    <t>Hoja de Decisión del Comprador Número 1</t>
  </si>
  <si>
    <t>CAMBIAR LOS NOMBRES DE LAS PERSONAS Y LOS PRECIOS Y GANANCIAS (EN NEGRITA) POR LOS QUE ESTAN EN LAS HOJAS</t>
  </si>
  <si>
    <t>CADA VENDEDOR Y COMPRADOR TIENE UN NUMERO</t>
  </si>
  <si>
    <t>C7 135</t>
  </si>
  <si>
    <t>C7 130</t>
  </si>
  <si>
    <t>C1 126</t>
  </si>
  <si>
    <t>C7 125</t>
  </si>
  <si>
    <t>C1 121</t>
  </si>
  <si>
    <t xml:space="preserve">V6 135 </t>
  </si>
  <si>
    <t>C7 120</t>
  </si>
  <si>
    <t>V6 140</t>
  </si>
  <si>
    <t>C1 115</t>
  </si>
  <si>
    <t>V3 140</t>
  </si>
  <si>
    <t>V6 145</t>
  </si>
  <si>
    <t>C2 110</t>
  </si>
  <si>
    <t>V4 155</t>
  </si>
  <si>
    <t>V5 150</t>
  </si>
  <si>
    <t>C1 100</t>
  </si>
  <si>
    <t xml:space="preserve">V3 160 </t>
  </si>
  <si>
    <t>C7 140</t>
  </si>
  <si>
    <t>V4 135</t>
  </si>
  <si>
    <t>V1 195</t>
  </si>
  <si>
    <t>C5 130</t>
  </si>
  <si>
    <t>V4 140</t>
  </si>
  <si>
    <t>V5 200</t>
  </si>
  <si>
    <t>C1 135</t>
  </si>
  <si>
    <t>V2 250</t>
  </si>
  <si>
    <t>C5 110</t>
  </si>
  <si>
    <t>C6 130</t>
  </si>
  <si>
    <t>C1 130</t>
  </si>
  <si>
    <t>C5 120</t>
  </si>
  <si>
    <t>C3 100</t>
  </si>
  <si>
    <t>V4 130</t>
  </si>
  <si>
    <t>C6 115</t>
  </si>
  <si>
    <t>V7 140</t>
  </si>
  <si>
    <t>C5 50</t>
  </si>
  <si>
    <t>C3 110</t>
  </si>
  <si>
    <t>C1 125</t>
  </si>
  <si>
    <t>V2 135</t>
  </si>
  <si>
    <t>C2 100</t>
  </si>
  <si>
    <t xml:space="preserve">V4 140 </t>
  </si>
  <si>
    <t>C7 105</t>
  </si>
  <si>
    <t>V3 125</t>
  </si>
  <si>
    <t>C4 70</t>
  </si>
  <si>
    <t>V5 180</t>
  </si>
  <si>
    <t>C1 90</t>
  </si>
  <si>
    <t>V1 145</t>
  </si>
  <si>
    <t>C6 145</t>
  </si>
  <si>
    <t>C2 125</t>
  </si>
  <si>
    <t>V3 150</t>
  </si>
  <si>
    <t>C2 120</t>
  </si>
  <si>
    <t>V6 190</t>
  </si>
  <si>
    <t>C5 91</t>
  </si>
  <si>
    <t>V2 160</t>
  </si>
  <si>
    <t>V2 125</t>
  </si>
  <si>
    <t>C5 115</t>
  </si>
  <si>
    <t>V2 200</t>
  </si>
  <si>
    <t>C3140</t>
  </si>
  <si>
    <t xml:space="preserve">C2 140 </t>
  </si>
  <si>
    <t>C2 140</t>
  </si>
  <si>
    <t>C5 100</t>
  </si>
  <si>
    <t>V1 140</t>
  </si>
  <si>
    <t>C1 132</t>
  </si>
  <si>
    <t>C6 135</t>
  </si>
  <si>
    <t>V2 140</t>
  </si>
  <si>
    <t>V1 150</t>
  </si>
  <si>
    <t>C2 130</t>
  </si>
  <si>
    <t>C3 130</t>
  </si>
  <si>
    <t xml:space="preserve">V4 130 </t>
  </si>
  <si>
    <t>V5 140</t>
  </si>
  <si>
    <t>V6 130</t>
  </si>
  <si>
    <t>V4 160</t>
  </si>
  <si>
    <t>C1 110</t>
  </si>
  <si>
    <t>V5 130</t>
  </si>
  <si>
    <t>C4 130</t>
  </si>
  <si>
    <t xml:space="preserve">C1 120 </t>
  </si>
  <si>
    <t>C6 105</t>
  </si>
  <si>
    <t>V5 120</t>
  </si>
  <si>
    <t>V6 160</t>
  </si>
  <si>
    <t>C5 140</t>
  </si>
  <si>
    <t>C3 150</t>
  </si>
  <si>
    <t xml:space="preserve">V4 180 </t>
  </si>
  <si>
    <t>V7 110</t>
  </si>
  <si>
    <t>V2 150</t>
  </si>
  <si>
    <t>C1 120</t>
  </si>
  <si>
    <t>V1 230</t>
  </si>
  <si>
    <t>C4 100</t>
  </si>
  <si>
    <t>V1 160</t>
  </si>
  <si>
    <t>C7 160</t>
  </si>
  <si>
    <t>C4 140</t>
  </si>
  <si>
    <t>C4 120</t>
  </si>
  <si>
    <t>C1 105</t>
  </si>
  <si>
    <t>C1 103</t>
  </si>
  <si>
    <t>V4 180</t>
  </si>
  <si>
    <t>C4 160</t>
  </si>
  <si>
    <t>V2 230</t>
  </si>
  <si>
    <t>C7 150</t>
  </si>
  <si>
    <t>V1 250</t>
  </si>
  <si>
    <t>C6 90</t>
  </si>
  <si>
    <t>V1 120</t>
  </si>
  <si>
    <t>C5 70</t>
  </si>
  <si>
    <t>V7 100</t>
  </si>
  <si>
    <t>Precios pedidos</t>
  </si>
  <si>
    <t>Ofertas</t>
  </si>
  <si>
    <t xml:space="preserve">Tercer periodo </t>
  </si>
  <si>
    <t>Segundo periodo</t>
  </si>
  <si>
    <t xml:space="preserve">PRIMER PERIODO </t>
  </si>
  <si>
    <t xml:space="preserve">Hoja de Decisión del Vendedor Número 7 </t>
  </si>
  <si>
    <t>Florencia Saravia</t>
  </si>
  <si>
    <t xml:space="preserve">Hoja de Decisión del Vendedor Número 5 </t>
  </si>
  <si>
    <t>Daniela Solá</t>
  </si>
  <si>
    <t xml:space="preserve">Hoja de decisión del Comprador Número 2. - </t>
  </si>
  <si>
    <t>Cejas y Bizotto</t>
  </si>
  <si>
    <t>Bergengruen y Ramírez</t>
  </si>
  <si>
    <t>Hoja de Decisión del Comprador Número 6</t>
  </si>
  <si>
    <t>Iñigo de Palacio</t>
  </si>
  <si>
    <t xml:space="preserve">Hoja de Decisión del Vendedor Número 6 </t>
  </si>
  <si>
    <t xml:space="preserve">Hoja de Decisión del Comprador Número 7 </t>
  </si>
  <si>
    <t>Sofía Harguindeguy</t>
  </si>
  <si>
    <t>Juan José De León - Franco Machao</t>
  </si>
  <si>
    <t>Hoja de Decisión del Vendedor Número 2</t>
  </si>
  <si>
    <t>Diego Vázquez</t>
  </si>
  <si>
    <t>Szlafmyc y Mackinnon</t>
  </si>
  <si>
    <t xml:space="preserve">Hoja de Decisión del Vendedor Número 4 - </t>
  </si>
  <si>
    <t>Jimenez</t>
  </si>
  <si>
    <t>Hoja de decisión del Comprador Número 4 -</t>
  </si>
  <si>
    <t>Biscomb</t>
  </si>
  <si>
    <t>Hoja de Decisión del Comprador Número 3</t>
  </si>
  <si>
    <t>Lariau y Rúa</t>
  </si>
  <si>
    <t xml:space="preserve">Hoja de Decisión del Vendedor Número 1 - </t>
  </si>
  <si>
    <t>Caldeyro</t>
  </si>
  <si>
    <t xml:space="preserve">Hoja de Decisión del Comprador Número 5- </t>
  </si>
  <si>
    <t>2010 - MICRO I</t>
  </si>
  <si>
    <t>Amarillo: dentro del rango de precios de equilibrio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</si>
</sst>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9" xfId="0" applyFont="1" applyFill="1" applyBorder="1"/>
    <xf numFmtId="0" fontId="0" fillId="0" borderId="9" xfId="0" applyFont="1" applyFill="1" applyBorder="1"/>
    <xf numFmtId="0" fontId="0" fillId="0" borderId="9" xfId="0" applyFill="1" applyBorder="1"/>
    <xf numFmtId="0" fontId="1" fillId="0" borderId="0" xfId="0" applyFont="1"/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1" xfId="0" applyFont="1" applyBorder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2" xfId="0" applyBorder="1"/>
    <xf numFmtId="0" fontId="0" fillId="2" borderId="13" xfId="0" applyFill="1" applyBorder="1"/>
    <xf numFmtId="0" fontId="0" fillId="0" borderId="14" xfId="0" applyFill="1" applyBorder="1"/>
    <xf numFmtId="0" fontId="0" fillId="2" borderId="15" xfId="0" applyFill="1" applyBorder="1"/>
    <xf numFmtId="0" fontId="0" fillId="0" borderId="15" xfId="0" applyBorder="1"/>
    <xf numFmtId="0" fontId="0" fillId="0" borderId="14" xfId="0" applyBorder="1"/>
    <xf numFmtId="0" fontId="0" fillId="2" borderId="16" xfId="0" applyFill="1" applyBorder="1"/>
    <xf numFmtId="0" fontId="0" fillId="0" borderId="17" xfId="0" applyBorder="1"/>
    <xf numFmtId="0" fontId="0" fillId="0" borderId="18" xfId="0" applyFill="1" applyBorder="1"/>
    <xf numFmtId="0" fontId="0" fillId="0" borderId="19" xfId="0" applyBorder="1"/>
    <xf numFmtId="0" fontId="0" fillId="2" borderId="19" xfId="0" applyFill="1" applyBorder="1"/>
    <xf numFmtId="0" fontId="0" fillId="2" borderId="20" xfId="0" applyFill="1" applyBorder="1"/>
    <xf numFmtId="0" fontId="0" fillId="0" borderId="13" xfId="0" applyBorder="1"/>
    <xf numFmtId="0" fontId="0" fillId="2" borderId="14" xfId="0" applyFill="1" applyBorder="1"/>
    <xf numFmtId="0" fontId="0" fillId="0" borderId="20" xfId="0" applyBorder="1"/>
    <xf numFmtId="0" fontId="0" fillId="0" borderId="16" xfId="0" applyBorder="1"/>
    <xf numFmtId="0" fontId="0" fillId="2" borderId="17" xfId="0" applyFill="1" applyBorder="1"/>
    <xf numFmtId="0" fontId="0" fillId="0" borderId="18" xfId="0" applyBorder="1"/>
    <xf numFmtId="0" fontId="0" fillId="2" borderId="18" xfId="0" applyFill="1" applyBorder="1"/>
    <xf numFmtId="0" fontId="0" fillId="0" borderId="0" xfId="0" applyFill="1" applyBorder="1"/>
    <xf numFmtId="0" fontId="0" fillId="2" borderId="21" xfId="0" applyFill="1" applyBorder="1"/>
    <xf numFmtId="0" fontId="0" fillId="2" borderId="22" xfId="0" applyFill="1" applyBorder="1"/>
    <xf numFmtId="0" fontId="0" fillId="3" borderId="18" xfId="0" applyFill="1" applyBorder="1"/>
    <xf numFmtId="0" fontId="0" fillId="0" borderId="19" xfId="0" applyFill="1" applyBorder="1"/>
    <xf numFmtId="0" fontId="0" fillId="0" borderId="0" xfId="0" applyBorder="1"/>
    <xf numFmtId="0" fontId="0" fillId="2" borderId="0" xfId="0" applyFill="1" applyBorder="1"/>
    <xf numFmtId="0" fontId="0" fillId="3" borderId="19" xfId="0" applyFill="1" applyBorder="1"/>
    <xf numFmtId="0" fontId="0" fillId="3" borderId="20" xfId="0" applyFill="1" applyBorder="1"/>
    <xf numFmtId="0" fontId="3" fillId="0" borderId="1" xfId="0" applyFont="1" applyBorder="1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 vertical="center"/>
    </xf>
    <xf numFmtId="0" fontId="3" fillId="0" borderId="26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4" xfId="0" applyFill="1" applyBorder="1"/>
    <xf numFmtId="0" fontId="0" fillId="3" borderId="23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0690507436570429"/>
          <c:y val="3.2882035578885992E-2"/>
          <c:w val="0.89096342181604005"/>
          <c:h val="0.79822506561679785"/>
        </c:manualLayout>
      </c:layout>
      <c:lineChart>
        <c:grouping val="standard"/>
        <c:ser>
          <c:idx val="1"/>
          <c:order val="0"/>
          <c:tx>
            <c:strRef>
              <c:f>'Parámetros del Mercado'!$E$14</c:f>
              <c:strCache>
                <c:ptCount val="1"/>
                <c:pt idx="0">
                  <c:v>Oferta</c:v>
                </c:pt>
              </c:strCache>
            </c:strRef>
          </c:tx>
          <c:val>
            <c:numRef>
              <c:f>'Parámetros del Mercado'!$F$15:$F$28</c:f>
              <c:numCache>
                <c:formatCode>General</c:formatCode>
                <c:ptCount val="14"/>
                <c:pt idx="0">
                  <c:v>70</c:v>
                </c:pt>
                <c:pt idx="1">
                  <c:v>80</c:v>
                </c:pt>
                <c:pt idx="2">
                  <c:v>90</c:v>
                </c:pt>
                <c:pt idx="3">
                  <c:v>100</c:v>
                </c:pt>
                <c:pt idx="4">
                  <c:v>110</c:v>
                </c:pt>
                <c:pt idx="5">
                  <c:v>120</c:v>
                </c:pt>
                <c:pt idx="6">
                  <c:v>130</c:v>
                </c:pt>
                <c:pt idx="7">
                  <c:v>130</c:v>
                </c:pt>
                <c:pt idx="8">
                  <c:v>140</c:v>
                </c:pt>
                <c:pt idx="9">
                  <c:v>150</c:v>
                </c:pt>
                <c:pt idx="10">
                  <c:v>160</c:v>
                </c:pt>
                <c:pt idx="11">
                  <c:v>170</c:v>
                </c:pt>
                <c:pt idx="12">
                  <c:v>180</c:v>
                </c:pt>
                <c:pt idx="13">
                  <c:v>190</c:v>
                </c:pt>
              </c:numCache>
            </c:numRef>
          </c:val>
        </c:ser>
        <c:ser>
          <c:idx val="2"/>
          <c:order val="1"/>
          <c:tx>
            <c:strRef>
              <c:f>'Parámetros del Mercado'!$G$14</c:f>
              <c:strCache>
                <c:ptCount val="1"/>
                <c:pt idx="0">
                  <c:v>Demanda</c:v>
                </c:pt>
              </c:strCache>
            </c:strRef>
          </c:tx>
          <c:val>
            <c:numRef>
              <c:f>'Parámetros del Mercado'!$G$15:$G$28</c:f>
              <c:numCache>
                <c:formatCode>General</c:formatCode>
                <c:ptCount val="14"/>
                <c:pt idx="0">
                  <c:v>200</c:v>
                </c:pt>
                <c:pt idx="1">
                  <c:v>190</c:v>
                </c:pt>
                <c:pt idx="2">
                  <c:v>180</c:v>
                </c:pt>
                <c:pt idx="3">
                  <c:v>170</c:v>
                </c:pt>
                <c:pt idx="4">
                  <c:v>160</c:v>
                </c:pt>
                <c:pt idx="5">
                  <c:v>150</c:v>
                </c:pt>
                <c:pt idx="6">
                  <c:v>140</c:v>
                </c:pt>
                <c:pt idx="7">
                  <c:v>140</c:v>
                </c:pt>
                <c:pt idx="8">
                  <c:v>130</c:v>
                </c:pt>
                <c:pt idx="9">
                  <c:v>120</c:v>
                </c:pt>
                <c:pt idx="10">
                  <c:v>110</c:v>
                </c:pt>
                <c:pt idx="11">
                  <c:v>100</c:v>
                </c:pt>
                <c:pt idx="12">
                  <c:v>90</c:v>
                </c:pt>
                <c:pt idx="13">
                  <c:v>80</c:v>
                </c:pt>
              </c:numCache>
            </c:numRef>
          </c:val>
        </c:ser>
        <c:marker val="1"/>
        <c:axId val="76093312"/>
        <c:axId val="76094848"/>
      </c:lineChart>
      <c:catAx>
        <c:axId val="76093312"/>
        <c:scaling>
          <c:orientation val="minMax"/>
        </c:scaling>
        <c:axPos val="b"/>
        <c:tickLblPos val="nextTo"/>
        <c:crossAx val="76094848"/>
        <c:crosses val="autoZero"/>
        <c:auto val="1"/>
        <c:lblAlgn val="ctr"/>
        <c:lblOffset val="100"/>
      </c:catAx>
      <c:valAx>
        <c:axId val="76094848"/>
        <c:scaling>
          <c:orientation val="minMax"/>
          <c:min val="60"/>
        </c:scaling>
        <c:axPos val="l"/>
        <c:majorGridlines/>
        <c:numFmt formatCode="General" sourceLinked="1"/>
        <c:tickLblPos val="nextTo"/>
        <c:crossAx val="760933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29</xdr:row>
      <xdr:rowOff>0</xdr:rowOff>
    </xdr:from>
    <xdr:to>
      <xdr:col>10</xdr:col>
      <xdr:colOff>9525</xdr:colOff>
      <xdr:row>43</xdr:row>
      <xdr:rowOff>76200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76"/>
  <sheetViews>
    <sheetView topLeftCell="A76" workbookViewId="0">
      <selection activeCell="A86" sqref="A86"/>
    </sheetView>
  </sheetViews>
  <sheetFormatPr baseColWidth="10" defaultRowHeight="15"/>
  <cols>
    <col min="1" max="1" width="18.28515625" customWidth="1"/>
    <col min="3" max="3" width="31" customWidth="1"/>
  </cols>
  <sheetData>
    <row r="2" spans="1:10">
      <c r="A2" t="s">
        <v>10</v>
      </c>
    </row>
    <row r="3" spans="1:10">
      <c r="A3" s="1"/>
      <c r="B3" s="1"/>
      <c r="C3" s="1"/>
      <c r="D3" s="1" t="s">
        <v>26</v>
      </c>
      <c r="E3" s="1"/>
      <c r="F3" s="1"/>
    </row>
    <row r="4" spans="1:10">
      <c r="A4" s="1" t="s">
        <v>0</v>
      </c>
      <c r="B4" s="1" t="s">
        <v>1</v>
      </c>
      <c r="C4" s="1"/>
      <c r="D4" s="1">
        <v>1</v>
      </c>
      <c r="E4" s="1">
        <v>2</v>
      </c>
      <c r="F4" s="1">
        <v>3</v>
      </c>
    </row>
    <row r="5" spans="1:10">
      <c r="A5" s="1" t="s">
        <v>2</v>
      </c>
      <c r="B5" s="1">
        <v>1</v>
      </c>
      <c r="C5" s="1" t="s">
        <v>4</v>
      </c>
      <c r="D5" s="2">
        <v>120</v>
      </c>
      <c r="E5" s="2">
        <v>145</v>
      </c>
      <c r="F5" s="2">
        <v>123</v>
      </c>
    </row>
    <row r="6" spans="1:10">
      <c r="A6" s="1"/>
      <c r="B6" s="1">
        <v>2</v>
      </c>
      <c r="C6" s="1" t="s">
        <v>5</v>
      </c>
      <c r="D6" s="1">
        <v>110</v>
      </c>
      <c r="E6" s="1">
        <v>130</v>
      </c>
      <c r="F6" s="1">
        <v>80</v>
      </c>
      <c r="H6" t="s">
        <v>67</v>
      </c>
    </row>
    <row r="7" spans="1:10">
      <c r="A7" s="1"/>
      <c r="B7" s="1">
        <v>3</v>
      </c>
      <c r="C7" s="1" t="s">
        <v>6</v>
      </c>
      <c r="D7" s="2">
        <v>10</v>
      </c>
      <c r="E7" s="2">
        <v>15</v>
      </c>
      <c r="F7" s="2">
        <v>43</v>
      </c>
      <c r="G7" s="10">
        <v>1</v>
      </c>
      <c r="H7" t="s">
        <v>65</v>
      </c>
      <c r="I7" t="s">
        <v>66</v>
      </c>
      <c r="J7" t="s">
        <v>70</v>
      </c>
    </row>
    <row r="8" spans="1:10">
      <c r="A8" s="1" t="s">
        <v>3</v>
      </c>
      <c r="B8" s="1">
        <v>4</v>
      </c>
      <c r="C8" s="1" t="s">
        <v>4</v>
      </c>
      <c r="D8" s="1"/>
      <c r="E8" s="1"/>
      <c r="F8" s="1"/>
      <c r="H8">
        <f>+D11+D24+D36+D48+D60+D73+D86+D99+D112+D125+D138+D151+D162+D175</f>
        <v>500</v>
      </c>
      <c r="I8">
        <f>+E11+E24+E36+E48+E60+E73+E86+E99+E112+E125+E138+E151+E162+E175</f>
        <v>500</v>
      </c>
      <c r="J8">
        <f>+F11+F24+F36+F48+F60+F73+F86+F99+F112+F125+F138+F151+F162+F175</f>
        <v>500</v>
      </c>
    </row>
    <row r="9" spans="1:10">
      <c r="A9" s="1"/>
      <c r="B9" s="1">
        <v>5</v>
      </c>
      <c r="C9" s="1" t="s">
        <v>7</v>
      </c>
      <c r="D9" s="1">
        <v>160</v>
      </c>
      <c r="E9" s="1">
        <v>140</v>
      </c>
      <c r="F9" s="1">
        <v>190</v>
      </c>
      <c r="J9" t="s">
        <v>64</v>
      </c>
    </row>
    <row r="10" spans="1:10">
      <c r="A10" s="1"/>
      <c r="B10" s="1">
        <v>6</v>
      </c>
      <c r="C10" s="1" t="s">
        <v>6</v>
      </c>
      <c r="D10" s="1"/>
      <c r="E10" s="1"/>
      <c r="F10" s="1"/>
      <c r="J10">
        <f>SUM(G7:G171)/2</f>
        <v>8</v>
      </c>
    </row>
    <row r="11" spans="1:10">
      <c r="A11" s="1"/>
      <c r="B11" s="1">
        <v>7</v>
      </c>
      <c r="C11" s="1" t="s">
        <v>8</v>
      </c>
      <c r="D11" s="2">
        <v>10</v>
      </c>
      <c r="E11" s="2">
        <v>15</v>
      </c>
      <c r="F11" s="2">
        <v>43</v>
      </c>
    </row>
    <row r="12" spans="1:10">
      <c r="A12" s="1"/>
      <c r="B12" s="1">
        <v>8</v>
      </c>
      <c r="C12" s="1" t="s">
        <v>9</v>
      </c>
      <c r="D12" s="1">
        <v>0</v>
      </c>
      <c r="E12" s="2">
        <v>25</v>
      </c>
      <c r="F12" s="2">
        <v>68</v>
      </c>
    </row>
    <row r="15" spans="1:10">
      <c r="A15" t="s">
        <v>11</v>
      </c>
    </row>
    <row r="16" spans="1:10">
      <c r="A16" s="1"/>
      <c r="B16" s="1"/>
      <c r="C16" s="1"/>
      <c r="D16" s="1" t="s">
        <v>26</v>
      </c>
      <c r="E16" s="1"/>
      <c r="F16" s="1"/>
    </row>
    <row r="17" spans="1:7">
      <c r="A17" s="1" t="s">
        <v>0</v>
      </c>
      <c r="B17" s="1" t="s">
        <v>1</v>
      </c>
      <c r="C17" s="1"/>
      <c r="D17" s="1">
        <v>1</v>
      </c>
      <c r="E17" s="1">
        <v>2</v>
      </c>
      <c r="F17" s="1">
        <v>3</v>
      </c>
    </row>
    <row r="18" spans="1:7">
      <c r="A18" s="1" t="s">
        <v>2</v>
      </c>
      <c r="B18" s="1">
        <v>1</v>
      </c>
      <c r="C18" s="1" t="s">
        <v>12</v>
      </c>
      <c r="D18" s="1">
        <v>140</v>
      </c>
      <c r="E18" s="1">
        <v>180</v>
      </c>
      <c r="F18" s="1">
        <v>150</v>
      </c>
    </row>
    <row r="19" spans="1:7">
      <c r="A19" s="1"/>
      <c r="B19" s="1">
        <v>2</v>
      </c>
      <c r="C19" s="1" t="s">
        <v>13</v>
      </c>
      <c r="D19" s="2">
        <v>120</v>
      </c>
      <c r="E19" s="2">
        <v>145</v>
      </c>
      <c r="F19" s="2">
        <v>123</v>
      </c>
    </row>
    <row r="20" spans="1:7">
      <c r="A20" s="1"/>
      <c r="B20" s="1">
        <v>3</v>
      </c>
      <c r="C20" s="1" t="s">
        <v>6</v>
      </c>
      <c r="D20" s="2">
        <v>20</v>
      </c>
      <c r="E20" s="2">
        <v>35</v>
      </c>
      <c r="F20" s="2">
        <v>27</v>
      </c>
      <c r="G20" s="10">
        <v>1</v>
      </c>
    </row>
    <row r="21" spans="1:7">
      <c r="A21" s="1" t="s">
        <v>3</v>
      </c>
      <c r="B21" s="1">
        <v>4</v>
      </c>
      <c r="C21" s="1" t="s">
        <v>14</v>
      </c>
      <c r="D21" s="1">
        <v>140</v>
      </c>
      <c r="E21" s="1">
        <v>100</v>
      </c>
      <c r="F21" s="1">
        <v>130</v>
      </c>
    </row>
    <row r="22" spans="1:7">
      <c r="A22" s="1"/>
      <c r="B22" s="1">
        <v>5</v>
      </c>
      <c r="C22" s="1" t="s">
        <v>13</v>
      </c>
      <c r="D22" s="2">
        <v>137</v>
      </c>
      <c r="E22" s="2">
        <v>0</v>
      </c>
      <c r="F22" s="2">
        <v>0</v>
      </c>
    </row>
    <row r="23" spans="1:7">
      <c r="A23" s="1"/>
      <c r="B23" s="1">
        <v>6</v>
      </c>
      <c r="C23" s="1" t="s">
        <v>6</v>
      </c>
      <c r="D23" s="2">
        <v>3</v>
      </c>
      <c r="E23" s="2">
        <v>0</v>
      </c>
      <c r="F23" s="2">
        <v>0</v>
      </c>
    </row>
    <row r="24" spans="1:7">
      <c r="A24" s="1"/>
      <c r="B24" s="1">
        <v>7</v>
      </c>
      <c r="C24" s="1" t="s">
        <v>15</v>
      </c>
      <c r="D24" s="2">
        <v>23</v>
      </c>
      <c r="E24" s="2">
        <v>35</v>
      </c>
      <c r="F24" s="2">
        <v>27</v>
      </c>
    </row>
    <row r="25" spans="1:7">
      <c r="A25" s="1"/>
      <c r="B25" s="1">
        <v>8</v>
      </c>
      <c r="C25" s="1" t="s">
        <v>9</v>
      </c>
      <c r="D25" s="1">
        <v>0</v>
      </c>
      <c r="E25" s="2">
        <v>58</v>
      </c>
      <c r="F25" s="2">
        <v>85</v>
      </c>
    </row>
    <row r="27" spans="1:7">
      <c r="A27" t="s">
        <v>16</v>
      </c>
    </row>
    <row r="28" spans="1:7">
      <c r="A28" s="1"/>
      <c r="B28" s="1"/>
      <c r="C28" s="1"/>
      <c r="D28" s="1" t="s">
        <v>26</v>
      </c>
      <c r="E28" s="1"/>
      <c r="F28" s="1"/>
    </row>
    <row r="29" spans="1:7">
      <c r="A29" s="1" t="s">
        <v>0</v>
      </c>
      <c r="B29" s="1" t="s">
        <v>1</v>
      </c>
      <c r="C29" s="1"/>
      <c r="D29" s="1">
        <v>1</v>
      </c>
      <c r="E29" s="1">
        <v>2</v>
      </c>
      <c r="F29" s="1">
        <v>3</v>
      </c>
    </row>
    <row r="30" spans="1:7">
      <c r="A30" s="1" t="s">
        <v>2</v>
      </c>
      <c r="B30" s="1">
        <v>1</v>
      </c>
      <c r="C30" s="1" t="s">
        <v>4</v>
      </c>
      <c r="D30" s="2">
        <v>120</v>
      </c>
      <c r="E30" s="2">
        <v>140</v>
      </c>
      <c r="F30" s="2">
        <v>135</v>
      </c>
    </row>
    <row r="31" spans="1:7">
      <c r="A31" s="1"/>
      <c r="B31" s="1">
        <v>2</v>
      </c>
      <c r="C31" s="1" t="s">
        <v>5</v>
      </c>
      <c r="D31" s="1">
        <v>70</v>
      </c>
      <c r="E31" s="1">
        <v>90</v>
      </c>
      <c r="F31" s="1">
        <v>110</v>
      </c>
    </row>
    <row r="32" spans="1:7">
      <c r="A32" s="1"/>
      <c r="B32" s="1">
        <v>3</v>
      </c>
      <c r="C32" s="1" t="s">
        <v>6</v>
      </c>
      <c r="D32" s="2">
        <v>50</v>
      </c>
      <c r="E32" s="2">
        <v>50</v>
      </c>
      <c r="F32" s="2">
        <v>25</v>
      </c>
      <c r="G32" s="10">
        <v>1</v>
      </c>
    </row>
    <row r="33" spans="1:7">
      <c r="A33" s="1" t="s">
        <v>3</v>
      </c>
      <c r="B33" s="1">
        <v>4</v>
      </c>
      <c r="C33" s="1" t="s">
        <v>4</v>
      </c>
      <c r="D33" s="2">
        <v>137</v>
      </c>
      <c r="E33" s="1"/>
      <c r="F33" s="1"/>
    </row>
    <row r="34" spans="1:7">
      <c r="A34" s="1"/>
      <c r="B34" s="1">
        <v>5</v>
      </c>
      <c r="C34" s="1" t="s">
        <v>7</v>
      </c>
      <c r="D34" s="1">
        <v>130</v>
      </c>
      <c r="E34" s="1">
        <v>180</v>
      </c>
      <c r="F34" s="1">
        <v>160</v>
      </c>
    </row>
    <row r="35" spans="1:7">
      <c r="A35" s="1"/>
      <c r="B35" s="1">
        <v>6</v>
      </c>
      <c r="C35" s="1" t="s">
        <v>6</v>
      </c>
      <c r="D35" s="2">
        <v>7</v>
      </c>
      <c r="E35" s="1"/>
      <c r="F35" s="1"/>
    </row>
    <row r="36" spans="1:7">
      <c r="A36" s="1"/>
      <c r="B36" s="1">
        <v>7</v>
      </c>
      <c r="C36" s="1" t="s">
        <v>8</v>
      </c>
      <c r="D36" s="2">
        <v>57</v>
      </c>
      <c r="E36" s="2">
        <v>50</v>
      </c>
      <c r="F36" s="2">
        <v>25</v>
      </c>
    </row>
    <row r="37" spans="1:7">
      <c r="A37" s="1"/>
      <c r="B37" s="1">
        <v>8</v>
      </c>
      <c r="C37" s="1" t="s">
        <v>9</v>
      </c>
      <c r="D37" s="1">
        <v>0</v>
      </c>
      <c r="E37" s="2">
        <v>107</v>
      </c>
      <c r="F37" s="2">
        <v>132</v>
      </c>
    </row>
    <row r="39" spans="1:7">
      <c r="A39" t="s">
        <v>17</v>
      </c>
    </row>
    <row r="40" spans="1:7">
      <c r="A40" s="1"/>
      <c r="B40" s="1"/>
      <c r="C40" s="1"/>
      <c r="D40" s="1" t="s">
        <v>26</v>
      </c>
      <c r="E40" s="1"/>
      <c r="F40" s="1"/>
    </row>
    <row r="41" spans="1:7">
      <c r="A41" s="1" t="s">
        <v>0</v>
      </c>
      <c r="B41" s="1" t="s">
        <v>1</v>
      </c>
      <c r="C41" s="1"/>
      <c r="D41" s="1">
        <v>1</v>
      </c>
      <c r="E41" s="1">
        <v>2</v>
      </c>
      <c r="F41" s="1">
        <v>3</v>
      </c>
    </row>
    <row r="42" spans="1:7">
      <c r="A42" s="1" t="s">
        <v>2</v>
      </c>
      <c r="B42" s="1">
        <v>1</v>
      </c>
      <c r="C42" s="1" t="s">
        <v>12</v>
      </c>
      <c r="D42" s="1">
        <v>150</v>
      </c>
      <c r="E42" s="1">
        <v>190</v>
      </c>
      <c r="F42" s="1">
        <v>160</v>
      </c>
    </row>
    <row r="43" spans="1:7">
      <c r="A43" s="1"/>
      <c r="B43" s="1">
        <v>2</v>
      </c>
      <c r="C43" s="1" t="s">
        <v>18</v>
      </c>
      <c r="D43" s="2">
        <v>120</v>
      </c>
      <c r="E43" s="2">
        <v>140</v>
      </c>
      <c r="F43" s="2">
        <v>130</v>
      </c>
    </row>
    <row r="44" spans="1:7">
      <c r="A44" s="1"/>
      <c r="B44" s="1">
        <v>3</v>
      </c>
      <c r="C44" s="1" t="s">
        <v>6</v>
      </c>
      <c r="D44" s="2">
        <v>30</v>
      </c>
      <c r="E44" s="2">
        <v>50</v>
      </c>
      <c r="F44" s="2">
        <v>30</v>
      </c>
      <c r="G44" s="10">
        <v>1</v>
      </c>
    </row>
    <row r="45" spans="1:7">
      <c r="A45" s="1" t="s">
        <v>3</v>
      </c>
      <c r="B45" s="1">
        <v>4</v>
      </c>
      <c r="C45" s="1" t="s">
        <v>14</v>
      </c>
      <c r="D45" s="1">
        <v>130</v>
      </c>
      <c r="E45" s="1">
        <v>90</v>
      </c>
      <c r="F45" s="1">
        <v>120</v>
      </c>
    </row>
    <row r="46" spans="1:7">
      <c r="A46" s="1"/>
      <c r="B46" s="1">
        <v>5</v>
      </c>
      <c r="C46" s="1" t="s">
        <v>18</v>
      </c>
      <c r="D46" s="1"/>
      <c r="E46" s="1"/>
      <c r="F46" s="1"/>
    </row>
    <row r="47" spans="1:7">
      <c r="A47" s="1"/>
      <c r="B47" s="1">
        <v>6</v>
      </c>
      <c r="C47" s="1" t="s">
        <v>6</v>
      </c>
      <c r="D47" s="1"/>
      <c r="E47" s="1"/>
      <c r="F47" s="1"/>
    </row>
    <row r="48" spans="1:7">
      <c r="A48" s="1"/>
      <c r="B48" s="1">
        <v>7</v>
      </c>
      <c r="C48" s="1" t="s">
        <v>19</v>
      </c>
      <c r="D48" s="2">
        <v>30</v>
      </c>
      <c r="E48" s="2">
        <v>50</v>
      </c>
      <c r="F48" s="2">
        <v>30</v>
      </c>
    </row>
    <row r="49" spans="1:7">
      <c r="A49" s="1"/>
      <c r="B49" s="1">
        <v>8</v>
      </c>
      <c r="C49" s="1" t="s">
        <v>9</v>
      </c>
      <c r="D49" s="1">
        <v>0</v>
      </c>
      <c r="E49" s="2">
        <v>80</v>
      </c>
      <c r="F49" s="2">
        <v>110</v>
      </c>
    </row>
    <row r="51" spans="1:7">
      <c r="A51" t="s">
        <v>20</v>
      </c>
    </row>
    <row r="52" spans="1:7">
      <c r="A52" s="1"/>
      <c r="B52" s="1"/>
      <c r="C52" s="1"/>
      <c r="D52" s="1" t="s">
        <v>26</v>
      </c>
      <c r="E52" s="1"/>
      <c r="F52" s="1"/>
    </row>
    <row r="53" spans="1:7">
      <c r="A53" s="1" t="s">
        <v>0</v>
      </c>
      <c r="B53" s="1" t="s">
        <v>1</v>
      </c>
      <c r="C53" s="1"/>
      <c r="D53" s="1">
        <v>1</v>
      </c>
      <c r="E53" s="1">
        <v>2</v>
      </c>
      <c r="F53" s="1">
        <v>3</v>
      </c>
    </row>
    <row r="54" spans="1:7">
      <c r="A54" s="1" t="s">
        <v>2</v>
      </c>
      <c r="B54" s="1">
        <v>1</v>
      </c>
      <c r="C54" s="1" t="s">
        <v>12</v>
      </c>
      <c r="D54" s="1">
        <v>170</v>
      </c>
      <c r="E54" s="1">
        <v>140</v>
      </c>
      <c r="F54" s="1">
        <v>180</v>
      </c>
    </row>
    <row r="55" spans="1:7">
      <c r="A55" s="1"/>
      <c r="B55" s="1">
        <v>2</v>
      </c>
      <c r="C55" s="1" t="s">
        <v>18</v>
      </c>
      <c r="D55" s="2">
        <v>125</v>
      </c>
      <c r="E55" s="2">
        <v>130</v>
      </c>
      <c r="F55" s="2">
        <v>135</v>
      </c>
    </row>
    <row r="56" spans="1:7">
      <c r="A56" s="1"/>
      <c r="B56" s="1">
        <v>3</v>
      </c>
      <c r="C56" s="1" t="s">
        <v>6</v>
      </c>
      <c r="D56" s="2">
        <v>45</v>
      </c>
      <c r="E56" s="2">
        <v>10</v>
      </c>
      <c r="F56" s="2">
        <v>45</v>
      </c>
      <c r="G56" s="10">
        <v>1</v>
      </c>
    </row>
    <row r="57" spans="1:7">
      <c r="A57" s="1" t="s">
        <v>3</v>
      </c>
      <c r="B57" s="1">
        <v>4</v>
      </c>
      <c r="C57" s="1" t="s">
        <v>14</v>
      </c>
      <c r="D57" s="1">
        <v>110</v>
      </c>
      <c r="E57" s="1">
        <v>140</v>
      </c>
      <c r="F57" s="1">
        <v>100</v>
      </c>
    </row>
    <row r="58" spans="1:7">
      <c r="A58" s="1"/>
      <c r="B58" s="1">
        <v>5</v>
      </c>
      <c r="C58" s="1" t="s">
        <v>18</v>
      </c>
      <c r="D58" s="2">
        <v>0</v>
      </c>
      <c r="E58" s="2">
        <v>130</v>
      </c>
      <c r="F58" s="2">
        <v>0</v>
      </c>
    </row>
    <row r="59" spans="1:7">
      <c r="A59" s="1"/>
      <c r="B59" s="1">
        <v>6</v>
      </c>
      <c r="C59" s="1" t="s">
        <v>6</v>
      </c>
      <c r="D59" s="2">
        <v>0</v>
      </c>
      <c r="E59" s="2">
        <v>10</v>
      </c>
      <c r="F59" s="2">
        <v>0</v>
      </c>
    </row>
    <row r="60" spans="1:7">
      <c r="A60" s="1"/>
      <c r="B60" s="1">
        <v>7</v>
      </c>
      <c r="C60" s="1" t="s">
        <v>19</v>
      </c>
      <c r="D60" s="2">
        <v>45</v>
      </c>
      <c r="E60" s="2">
        <v>20</v>
      </c>
      <c r="F60" s="2">
        <v>45</v>
      </c>
    </row>
    <row r="61" spans="1:7">
      <c r="A61" s="1"/>
      <c r="B61" s="1">
        <v>8</v>
      </c>
      <c r="C61" s="1" t="s">
        <v>9</v>
      </c>
      <c r="D61" s="1">
        <v>0</v>
      </c>
      <c r="E61" s="2">
        <v>65</v>
      </c>
      <c r="F61" s="2">
        <v>110</v>
      </c>
    </row>
    <row r="63" spans="1:7">
      <c r="A63" t="s">
        <v>21</v>
      </c>
    </row>
    <row r="65" spans="1:7">
      <c r="A65" s="1"/>
      <c r="B65" s="1"/>
      <c r="C65" s="1"/>
      <c r="D65" s="1" t="s">
        <v>26</v>
      </c>
      <c r="E65" s="1"/>
      <c r="F65" s="1"/>
    </row>
    <row r="66" spans="1:7">
      <c r="A66" s="1" t="s">
        <v>0</v>
      </c>
      <c r="B66" s="1" t="s">
        <v>1</v>
      </c>
      <c r="C66" s="1"/>
      <c r="D66" s="1">
        <v>1</v>
      </c>
      <c r="E66" s="1">
        <v>2</v>
      </c>
      <c r="F66" s="1">
        <v>3</v>
      </c>
    </row>
    <row r="67" spans="1:7">
      <c r="A67" s="1" t="s">
        <v>2</v>
      </c>
      <c r="B67" s="1">
        <v>1</v>
      </c>
      <c r="C67" s="1" t="s">
        <v>4</v>
      </c>
      <c r="D67" s="2">
        <v>120</v>
      </c>
      <c r="E67" s="2">
        <v>130</v>
      </c>
      <c r="F67" s="2">
        <v>158</v>
      </c>
    </row>
    <row r="68" spans="1:7">
      <c r="A68" s="1"/>
      <c r="B68" s="1">
        <v>2</v>
      </c>
      <c r="C68" s="1" t="s">
        <v>5</v>
      </c>
      <c r="D68" s="1">
        <v>90</v>
      </c>
      <c r="E68" s="1">
        <v>110</v>
      </c>
      <c r="F68" s="1">
        <v>130</v>
      </c>
    </row>
    <row r="69" spans="1:7">
      <c r="A69" s="1"/>
      <c r="B69" s="1">
        <v>3</v>
      </c>
      <c r="C69" s="1" t="s">
        <v>6</v>
      </c>
      <c r="D69" s="2">
        <v>30</v>
      </c>
      <c r="E69" s="2">
        <v>20</v>
      </c>
      <c r="F69" s="2">
        <v>28</v>
      </c>
      <c r="G69" s="10">
        <v>1</v>
      </c>
    </row>
    <row r="70" spans="1:7">
      <c r="A70" s="1" t="s">
        <v>3</v>
      </c>
      <c r="B70" s="1">
        <v>4</v>
      </c>
      <c r="C70" s="1" t="s">
        <v>4</v>
      </c>
      <c r="D70" s="1"/>
      <c r="E70" s="1"/>
      <c r="F70" s="1"/>
    </row>
    <row r="71" spans="1:7">
      <c r="A71" s="1"/>
      <c r="B71" s="1">
        <v>5</v>
      </c>
      <c r="C71" s="1" t="s">
        <v>7</v>
      </c>
      <c r="D71" s="1">
        <v>180</v>
      </c>
      <c r="E71" s="1">
        <v>160</v>
      </c>
      <c r="F71" s="1">
        <v>140</v>
      </c>
    </row>
    <row r="72" spans="1:7">
      <c r="A72" s="1"/>
      <c r="B72" s="1">
        <v>6</v>
      </c>
      <c r="C72" s="1" t="s">
        <v>6</v>
      </c>
      <c r="D72" s="1"/>
      <c r="E72" s="1"/>
      <c r="F72" s="1"/>
    </row>
    <row r="73" spans="1:7">
      <c r="A73" s="1"/>
      <c r="B73" s="1">
        <v>7</v>
      </c>
      <c r="C73" s="1" t="s">
        <v>8</v>
      </c>
      <c r="D73" s="2">
        <v>30</v>
      </c>
      <c r="E73" s="2">
        <v>20</v>
      </c>
      <c r="F73" s="2">
        <v>28</v>
      </c>
    </row>
    <row r="74" spans="1:7">
      <c r="A74" s="1"/>
      <c r="B74" s="1">
        <v>8</v>
      </c>
      <c r="C74" s="1" t="s">
        <v>9</v>
      </c>
      <c r="D74" s="1">
        <v>0</v>
      </c>
      <c r="E74" s="2">
        <v>30</v>
      </c>
      <c r="F74" s="2">
        <v>50</v>
      </c>
    </row>
    <row r="77" spans="1:7">
      <c r="A77" t="s">
        <v>22</v>
      </c>
    </row>
    <row r="78" spans="1:7">
      <c r="A78" s="1"/>
      <c r="B78" s="1"/>
      <c r="C78" s="1"/>
      <c r="D78" s="1" t="s">
        <v>26</v>
      </c>
      <c r="E78" s="1"/>
      <c r="F78" s="1"/>
    </row>
    <row r="79" spans="1:7">
      <c r="A79" s="1" t="s">
        <v>0</v>
      </c>
      <c r="B79" s="1" t="s">
        <v>1</v>
      </c>
      <c r="C79" s="1"/>
      <c r="D79" s="1">
        <v>1</v>
      </c>
      <c r="E79" s="1">
        <v>2</v>
      </c>
      <c r="F79" s="1">
        <v>3</v>
      </c>
    </row>
    <row r="80" spans="1:7">
      <c r="A80" s="1" t="s">
        <v>2</v>
      </c>
      <c r="B80" s="1">
        <v>1</v>
      </c>
      <c r="C80" s="1" t="s">
        <v>4</v>
      </c>
      <c r="D80" s="2">
        <v>125</v>
      </c>
      <c r="E80" s="2">
        <v>135</v>
      </c>
      <c r="F80" s="2">
        <v>100</v>
      </c>
    </row>
    <row r="81" spans="1:7">
      <c r="A81" s="1"/>
      <c r="B81" s="1">
        <v>2</v>
      </c>
      <c r="C81" s="1" t="s">
        <v>5</v>
      </c>
      <c r="D81" s="1">
        <v>100</v>
      </c>
      <c r="E81" s="1">
        <v>120</v>
      </c>
      <c r="F81" s="1">
        <v>70</v>
      </c>
    </row>
    <row r="82" spans="1:7">
      <c r="A82" s="1"/>
      <c r="B82" s="1">
        <v>3</v>
      </c>
      <c r="C82" s="1" t="s">
        <v>6</v>
      </c>
      <c r="D82" s="2">
        <v>25</v>
      </c>
      <c r="E82" s="2">
        <v>15</v>
      </c>
      <c r="F82" s="2">
        <v>30</v>
      </c>
      <c r="G82" s="10">
        <v>1</v>
      </c>
    </row>
    <row r="83" spans="1:7">
      <c r="A83" s="1" t="s">
        <v>3</v>
      </c>
      <c r="B83" s="1">
        <v>4</v>
      </c>
      <c r="C83" s="1" t="s">
        <v>4</v>
      </c>
      <c r="D83" s="2">
        <v>0</v>
      </c>
      <c r="E83" s="2">
        <v>0</v>
      </c>
      <c r="F83" s="2">
        <v>135</v>
      </c>
    </row>
    <row r="84" spans="1:7">
      <c r="A84" s="1"/>
      <c r="B84" s="1">
        <v>5</v>
      </c>
      <c r="C84" s="1" t="s">
        <v>7</v>
      </c>
      <c r="D84" s="1">
        <v>170</v>
      </c>
      <c r="E84" s="1">
        <v>150</v>
      </c>
      <c r="F84" s="1">
        <v>130</v>
      </c>
    </row>
    <row r="85" spans="1:7">
      <c r="A85" s="1"/>
      <c r="B85" s="1">
        <v>6</v>
      </c>
      <c r="C85" s="1" t="s">
        <v>6</v>
      </c>
      <c r="D85" s="2">
        <v>0</v>
      </c>
      <c r="E85" s="2">
        <v>0</v>
      </c>
      <c r="F85" s="2">
        <v>5</v>
      </c>
      <c r="G85" s="10">
        <v>1</v>
      </c>
    </row>
    <row r="86" spans="1:7">
      <c r="A86" s="1"/>
      <c r="B86" s="1">
        <v>7</v>
      </c>
      <c r="C86" s="1" t="s">
        <v>8</v>
      </c>
      <c r="D86" s="2">
        <v>25</v>
      </c>
      <c r="E86" s="2">
        <v>15</v>
      </c>
      <c r="F86" s="2">
        <v>35</v>
      </c>
    </row>
    <row r="87" spans="1:7">
      <c r="A87" s="1"/>
      <c r="B87" s="1">
        <v>8</v>
      </c>
      <c r="C87" s="1" t="s">
        <v>9</v>
      </c>
      <c r="D87" s="1">
        <v>0</v>
      </c>
      <c r="E87" s="2">
        <v>40</v>
      </c>
      <c r="F87" s="2">
        <v>75</v>
      </c>
    </row>
    <row r="90" spans="1:7">
      <c r="A90" t="s">
        <v>23</v>
      </c>
    </row>
    <row r="91" spans="1:7">
      <c r="A91" s="1"/>
      <c r="B91" s="1"/>
      <c r="C91" s="1"/>
      <c r="D91" s="1" t="s">
        <v>26</v>
      </c>
      <c r="E91" s="1"/>
      <c r="F91" s="1"/>
    </row>
    <row r="92" spans="1:7">
      <c r="A92" s="1" t="s">
        <v>0</v>
      </c>
      <c r="B92" s="1" t="s">
        <v>1</v>
      </c>
      <c r="C92" s="1"/>
      <c r="D92" s="1">
        <v>1</v>
      </c>
      <c r="E92" s="1">
        <v>2</v>
      </c>
      <c r="F92" s="1">
        <v>3</v>
      </c>
    </row>
    <row r="93" spans="1:7">
      <c r="A93" s="1" t="s">
        <v>2</v>
      </c>
      <c r="B93" s="1">
        <v>1</v>
      </c>
      <c r="C93" s="1" t="s">
        <v>4</v>
      </c>
      <c r="D93" s="2">
        <v>145</v>
      </c>
      <c r="E93" s="2">
        <v>130</v>
      </c>
      <c r="F93" s="2">
        <v>125</v>
      </c>
    </row>
    <row r="94" spans="1:7">
      <c r="A94" s="1"/>
      <c r="B94" s="1">
        <v>2</v>
      </c>
      <c r="C94" s="1" t="s">
        <v>5</v>
      </c>
      <c r="D94" s="1">
        <v>130</v>
      </c>
      <c r="E94" s="1">
        <v>80</v>
      </c>
      <c r="F94" s="1">
        <v>100</v>
      </c>
    </row>
    <row r="95" spans="1:7">
      <c r="A95" s="1"/>
      <c r="B95" s="1">
        <v>3</v>
      </c>
      <c r="C95" s="1" t="s">
        <v>6</v>
      </c>
      <c r="D95" s="3">
        <v>15</v>
      </c>
      <c r="E95" s="2">
        <v>50</v>
      </c>
      <c r="F95" s="2">
        <v>25</v>
      </c>
      <c r="G95" s="11">
        <v>1</v>
      </c>
    </row>
    <row r="96" spans="1:7">
      <c r="A96" s="1" t="s">
        <v>3</v>
      </c>
      <c r="B96" s="1">
        <v>4</v>
      </c>
      <c r="C96" s="1" t="s">
        <v>4</v>
      </c>
      <c r="D96" s="1">
        <v>0</v>
      </c>
      <c r="E96" s="1">
        <v>0</v>
      </c>
      <c r="F96" s="1">
        <v>0</v>
      </c>
    </row>
    <row r="97" spans="1:7">
      <c r="A97" s="1"/>
      <c r="B97" s="1">
        <v>5</v>
      </c>
      <c r="C97" s="1" t="s">
        <v>7</v>
      </c>
      <c r="D97" s="1">
        <v>140</v>
      </c>
      <c r="E97" s="1">
        <v>190</v>
      </c>
      <c r="F97" s="1">
        <v>170</v>
      </c>
    </row>
    <row r="98" spans="1:7">
      <c r="A98" s="1"/>
      <c r="B98" s="1">
        <v>6</v>
      </c>
      <c r="C98" s="1" t="s">
        <v>6</v>
      </c>
      <c r="D98" s="1">
        <v>0</v>
      </c>
      <c r="E98" s="1">
        <v>0</v>
      </c>
      <c r="F98" s="1">
        <v>0</v>
      </c>
    </row>
    <row r="99" spans="1:7">
      <c r="A99" s="1"/>
      <c r="B99" s="1">
        <v>7</v>
      </c>
      <c r="C99" s="1" t="s">
        <v>8</v>
      </c>
      <c r="D99" s="2">
        <v>15</v>
      </c>
      <c r="E99" s="2">
        <v>50</v>
      </c>
      <c r="F99" s="2">
        <v>25</v>
      </c>
    </row>
    <row r="100" spans="1:7">
      <c r="A100" s="1"/>
      <c r="B100" s="1">
        <v>8</v>
      </c>
      <c r="C100" s="1" t="s">
        <v>9</v>
      </c>
      <c r="D100" s="1">
        <v>0</v>
      </c>
      <c r="E100" s="2">
        <v>65</v>
      </c>
      <c r="F100" s="2">
        <v>90</v>
      </c>
    </row>
    <row r="103" spans="1:7">
      <c r="A103" t="s">
        <v>24</v>
      </c>
    </row>
    <row r="104" spans="1:7">
      <c r="A104" s="1"/>
      <c r="B104" s="1"/>
      <c r="C104" s="1"/>
      <c r="D104" s="1" t="s">
        <v>26</v>
      </c>
      <c r="E104" s="1"/>
      <c r="F104" s="1"/>
    </row>
    <row r="105" spans="1:7">
      <c r="A105" s="1" t="s">
        <v>0</v>
      </c>
      <c r="B105" s="1" t="s">
        <v>1</v>
      </c>
      <c r="C105" s="1"/>
      <c r="D105" s="1">
        <v>1</v>
      </c>
      <c r="E105" s="1">
        <v>2</v>
      </c>
      <c r="F105" s="1">
        <v>3</v>
      </c>
    </row>
    <row r="106" spans="1:7">
      <c r="A106" s="1" t="s">
        <v>2</v>
      </c>
      <c r="B106" s="1">
        <v>1</v>
      </c>
      <c r="C106" s="1" t="s">
        <v>12</v>
      </c>
      <c r="D106" s="1">
        <v>180</v>
      </c>
      <c r="E106" s="1">
        <v>150</v>
      </c>
      <c r="F106" s="1">
        <v>190</v>
      </c>
    </row>
    <row r="107" spans="1:7">
      <c r="A107" s="1"/>
      <c r="B107" s="1">
        <v>2</v>
      </c>
      <c r="C107" s="1" t="s">
        <v>13</v>
      </c>
      <c r="D107" s="2">
        <v>135</v>
      </c>
      <c r="E107" s="2">
        <v>135</v>
      </c>
      <c r="F107" s="2">
        <v>158</v>
      </c>
    </row>
    <row r="108" spans="1:7">
      <c r="A108" s="1"/>
      <c r="B108" s="1">
        <v>3</v>
      </c>
      <c r="C108" s="1" t="s">
        <v>6</v>
      </c>
      <c r="D108" s="2">
        <v>45</v>
      </c>
      <c r="E108" s="2">
        <v>15</v>
      </c>
      <c r="F108" s="2">
        <v>32</v>
      </c>
      <c r="G108" s="10">
        <v>1</v>
      </c>
    </row>
    <row r="109" spans="1:7">
      <c r="A109" s="1" t="s">
        <v>3</v>
      </c>
      <c r="B109" s="1">
        <v>4</v>
      </c>
      <c r="C109" s="1" t="s">
        <v>14</v>
      </c>
      <c r="D109" s="1">
        <v>100</v>
      </c>
      <c r="E109" s="1">
        <v>130</v>
      </c>
      <c r="F109" s="1">
        <v>90</v>
      </c>
    </row>
    <row r="110" spans="1:7">
      <c r="A110" s="1"/>
      <c r="B110" s="1">
        <v>5</v>
      </c>
      <c r="C110" s="1" t="s">
        <v>13</v>
      </c>
      <c r="D110" s="2">
        <v>0</v>
      </c>
      <c r="E110" s="2">
        <v>0</v>
      </c>
      <c r="F110" s="2">
        <v>0</v>
      </c>
    </row>
    <row r="111" spans="1:7">
      <c r="A111" s="1"/>
      <c r="B111" s="1">
        <v>6</v>
      </c>
      <c r="C111" s="1" t="s">
        <v>6</v>
      </c>
      <c r="D111" s="2">
        <v>0</v>
      </c>
      <c r="E111" s="2">
        <v>0</v>
      </c>
      <c r="F111" s="2">
        <v>0</v>
      </c>
    </row>
    <row r="112" spans="1:7">
      <c r="A112" s="1"/>
      <c r="B112" s="1">
        <v>7</v>
      </c>
      <c r="C112" s="1" t="s">
        <v>15</v>
      </c>
      <c r="D112" s="2">
        <v>45</v>
      </c>
      <c r="E112" s="2">
        <v>15</v>
      </c>
      <c r="F112" s="2">
        <v>32</v>
      </c>
    </row>
    <row r="113" spans="1:7">
      <c r="A113" s="1"/>
      <c r="B113" s="1">
        <v>8</v>
      </c>
      <c r="C113" s="1" t="s">
        <v>9</v>
      </c>
      <c r="D113" s="1">
        <v>0</v>
      </c>
      <c r="E113" s="2">
        <v>50</v>
      </c>
      <c r="F113" s="2">
        <v>92</v>
      </c>
      <c r="G113" s="12"/>
    </row>
    <row r="116" spans="1:7">
      <c r="A116" t="s">
        <v>25</v>
      </c>
    </row>
    <row r="117" spans="1:7">
      <c r="A117" s="1"/>
      <c r="B117" s="1"/>
      <c r="C117" s="1"/>
      <c r="D117" s="1" t="s">
        <v>26</v>
      </c>
      <c r="E117" s="1"/>
      <c r="F117" s="1"/>
    </row>
    <row r="118" spans="1:7">
      <c r="A118" s="1" t="s">
        <v>0</v>
      </c>
      <c r="B118" s="1" t="s">
        <v>1</v>
      </c>
      <c r="C118" s="1"/>
      <c r="D118" s="1">
        <v>1</v>
      </c>
      <c r="E118" s="1">
        <v>2</v>
      </c>
      <c r="F118" s="1">
        <v>3</v>
      </c>
    </row>
    <row r="119" spans="1:7">
      <c r="A119" s="1" t="s">
        <v>2</v>
      </c>
      <c r="B119" s="1">
        <v>1</v>
      </c>
      <c r="C119" s="1" t="s">
        <v>4</v>
      </c>
      <c r="D119" s="2">
        <v>135</v>
      </c>
      <c r="E119" s="2">
        <v>140</v>
      </c>
      <c r="F119" s="2">
        <v>120</v>
      </c>
    </row>
    <row r="120" spans="1:7">
      <c r="A120" s="1"/>
      <c r="B120" s="1">
        <v>2</v>
      </c>
      <c r="C120" s="1" t="s">
        <v>5</v>
      </c>
      <c r="D120" s="1">
        <v>120</v>
      </c>
      <c r="E120" s="1">
        <v>70</v>
      </c>
      <c r="F120" s="1">
        <v>90</v>
      </c>
    </row>
    <row r="121" spans="1:7">
      <c r="A121" s="1"/>
      <c r="B121" s="1">
        <v>3</v>
      </c>
      <c r="C121" s="1" t="s">
        <v>6</v>
      </c>
      <c r="D121" s="2">
        <v>15</v>
      </c>
      <c r="E121" s="2">
        <v>70</v>
      </c>
      <c r="F121" s="2">
        <v>30</v>
      </c>
      <c r="G121" s="10">
        <v>1</v>
      </c>
    </row>
    <row r="122" spans="1:7">
      <c r="A122" s="1" t="s">
        <v>3</v>
      </c>
      <c r="B122" s="1">
        <v>4</v>
      </c>
      <c r="C122" s="1" t="s">
        <v>4</v>
      </c>
      <c r="D122" s="1"/>
      <c r="E122" s="2">
        <v>135</v>
      </c>
      <c r="F122" s="1"/>
    </row>
    <row r="123" spans="1:7">
      <c r="A123" s="1"/>
      <c r="B123" s="1">
        <v>5</v>
      </c>
      <c r="C123" s="1" t="s">
        <v>7</v>
      </c>
      <c r="D123" s="1">
        <v>150</v>
      </c>
      <c r="E123" s="1">
        <v>130</v>
      </c>
      <c r="F123" s="1">
        <v>180</v>
      </c>
    </row>
    <row r="124" spans="1:7">
      <c r="A124" s="1"/>
      <c r="B124" s="1">
        <v>6</v>
      </c>
      <c r="C124" s="1" t="s">
        <v>6</v>
      </c>
      <c r="D124" s="1"/>
      <c r="E124" s="2">
        <v>5</v>
      </c>
      <c r="F124" s="1"/>
    </row>
    <row r="125" spans="1:7">
      <c r="A125" s="1"/>
      <c r="B125" s="1">
        <v>7</v>
      </c>
      <c r="C125" s="1" t="s">
        <v>8</v>
      </c>
      <c r="D125" s="2">
        <v>15</v>
      </c>
      <c r="E125" s="2">
        <v>75</v>
      </c>
      <c r="F125" s="2">
        <v>30</v>
      </c>
    </row>
    <row r="126" spans="1:7">
      <c r="A126" s="1"/>
      <c r="B126" s="1">
        <v>8</v>
      </c>
      <c r="C126" s="1" t="s">
        <v>9</v>
      </c>
      <c r="D126" s="1"/>
      <c r="E126" s="2">
        <v>15</v>
      </c>
      <c r="F126" s="2">
        <v>90</v>
      </c>
    </row>
    <row r="128" spans="1:7">
      <c r="A128" t="s">
        <v>27</v>
      </c>
    </row>
    <row r="130" spans="1:7">
      <c r="A130" s="1"/>
      <c r="B130" s="1"/>
      <c r="C130" s="1"/>
      <c r="D130" s="1" t="s">
        <v>26</v>
      </c>
      <c r="E130" s="1"/>
      <c r="F130" s="1"/>
    </row>
    <row r="131" spans="1:7">
      <c r="A131" s="1" t="s">
        <v>0</v>
      </c>
      <c r="B131" s="1" t="s">
        <v>1</v>
      </c>
      <c r="C131" s="1"/>
      <c r="D131" s="1">
        <v>1</v>
      </c>
      <c r="E131" s="1">
        <v>2</v>
      </c>
      <c r="F131" s="1">
        <v>3</v>
      </c>
    </row>
    <row r="132" spans="1:7">
      <c r="A132" s="1" t="s">
        <v>2</v>
      </c>
      <c r="B132" s="1">
        <v>1</v>
      </c>
      <c r="C132" s="1" t="s">
        <v>4</v>
      </c>
      <c r="D132" s="2">
        <v>130</v>
      </c>
      <c r="E132" s="2">
        <v>130</v>
      </c>
      <c r="F132" s="2">
        <v>130</v>
      </c>
    </row>
    <row r="133" spans="1:7">
      <c r="A133" s="1"/>
      <c r="B133" s="1">
        <v>2</v>
      </c>
      <c r="C133" s="1" t="s">
        <v>5</v>
      </c>
      <c r="D133" s="1">
        <v>80</v>
      </c>
      <c r="E133" s="1">
        <v>100</v>
      </c>
      <c r="F133" s="1">
        <v>120</v>
      </c>
    </row>
    <row r="134" spans="1:7">
      <c r="A134" s="1"/>
      <c r="B134" s="1">
        <v>3</v>
      </c>
      <c r="C134" s="1" t="s">
        <v>6</v>
      </c>
      <c r="D134" s="2">
        <v>50</v>
      </c>
      <c r="E134" s="2">
        <v>30</v>
      </c>
      <c r="F134" s="2">
        <v>10</v>
      </c>
      <c r="G134" s="10">
        <v>1</v>
      </c>
    </row>
    <row r="135" spans="1:7">
      <c r="A135" s="1" t="s">
        <v>3</v>
      </c>
      <c r="B135" s="1">
        <v>4</v>
      </c>
      <c r="C135" s="1" t="s">
        <v>4</v>
      </c>
      <c r="D135" s="1"/>
      <c r="E135" s="1"/>
      <c r="F135" s="1"/>
    </row>
    <row r="136" spans="1:7">
      <c r="A136" s="1"/>
      <c r="B136" s="1">
        <v>5</v>
      </c>
      <c r="C136" s="1" t="s">
        <v>7</v>
      </c>
      <c r="D136" s="1">
        <v>190</v>
      </c>
      <c r="E136" s="1">
        <v>170</v>
      </c>
      <c r="F136" s="1">
        <v>150</v>
      </c>
    </row>
    <row r="137" spans="1:7">
      <c r="A137" s="1"/>
      <c r="B137" s="1">
        <v>6</v>
      </c>
      <c r="C137" s="1" t="s">
        <v>6</v>
      </c>
      <c r="D137" s="1"/>
      <c r="E137" s="1"/>
      <c r="F137" s="1"/>
    </row>
    <row r="138" spans="1:7">
      <c r="A138" s="1"/>
      <c r="B138" s="1">
        <v>7</v>
      </c>
      <c r="C138" s="1" t="s">
        <v>8</v>
      </c>
      <c r="D138" s="2">
        <v>50</v>
      </c>
      <c r="E138" s="2">
        <v>30</v>
      </c>
      <c r="F138" s="2">
        <v>10</v>
      </c>
    </row>
    <row r="139" spans="1:7">
      <c r="A139" s="1"/>
      <c r="B139" s="1">
        <v>8</v>
      </c>
      <c r="C139" s="1" t="s">
        <v>9</v>
      </c>
      <c r="D139" s="1">
        <v>0</v>
      </c>
      <c r="E139" s="2">
        <v>80</v>
      </c>
      <c r="F139" s="2">
        <v>90</v>
      </c>
    </row>
    <row r="142" spans="1:7">
      <c r="A142" t="s">
        <v>28</v>
      </c>
    </row>
    <row r="144" spans="1:7">
      <c r="A144" s="1" t="s">
        <v>0</v>
      </c>
      <c r="B144" s="1" t="s">
        <v>1</v>
      </c>
      <c r="C144" s="1"/>
      <c r="D144" s="1">
        <v>1</v>
      </c>
      <c r="E144" s="1">
        <v>2</v>
      </c>
      <c r="F144" s="1">
        <v>3</v>
      </c>
    </row>
    <row r="145" spans="1:7">
      <c r="A145" s="1" t="s">
        <v>2</v>
      </c>
      <c r="B145" s="1">
        <v>1</v>
      </c>
      <c r="C145" s="1" t="s">
        <v>12</v>
      </c>
      <c r="D145" s="1">
        <v>160</v>
      </c>
      <c r="E145" s="1">
        <v>200</v>
      </c>
      <c r="F145" s="1">
        <v>170</v>
      </c>
    </row>
    <row r="146" spans="1:7">
      <c r="A146" s="1"/>
      <c r="B146" s="1">
        <v>2</v>
      </c>
      <c r="C146" s="1" t="s">
        <v>13</v>
      </c>
      <c r="D146" s="2">
        <v>145</v>
      </c>
      <c r="E146" s="2">
        <v>140</v>
      </c>
      <c r="F146" s="2">
        <v>120</v>
      </c>
    </row>
    <row r="147" spans="1:7">
      <c r="A147" s="1"/>
      <c r="B147" s="1">
        <v>3</v>
      </c>
      <c r="C147" s="1" t="s">
        <v>6</v>
      </c>
      <c r="D147" s="2">
        <v>15</v>
      </c>
      <c r="E147" s="2">
        <v>60</v>
      </c>
      <c r="F147" s="2">
        <v>50</v>
      </c>
      <c r="G147" s="10">
        <v>1</v>
      </c>
    </row>
    <row r="148" spans="1:7">
      <c r="A148" s="1" t="s">
        <v>3</v>
      </c>
      <c r="B148" s="1">
        <v>4</v>
      </c>
      <c r="C148" s="1" t="s">
        <v>14</v>
      </c>
      <c r="D148" s="1">
        <v>120</v>
      </c>
      <c r="E148" s="1">
        <v>80</v>
      </c>
      <c r="F148" s="1">
        <v>110</v>
      </c>
    </row>
    <row r="149" spans="1:7">
      <c r="A149" s="1"/>
      <c r="B149" s="1">
        <v>5</v>
      </c>
      <c r="C149" s="1" t="s">
        <v>13</v>
      </c>
      <c r="D149" s="1"/>
      <c r="E149" s="1"/>
      <c r="F149" s="1"/>
    </row>
    <row r="150" spans="1:7">
      <c r="A150" s="1"/>
      <c r="B150" s="1">
        <v>6</v>
      </c>
      <c r="C150" s="1" t="s">
        <v>6</v>
      </c>
      <c r="D150" s="1"/>
      <c r="E150" s="1"/>
      <c r="F150" s="1"/>
    </row>
    <row r="151" spans="1:7">
      <c r="A151" s="1"/>
      <c r="B151" s="1">
        <v>7</v>
      </c>
      <c r="C151" s="1" t="s">
        <v>19</v>
      </c>
      <c r="D151" s="2">
        <v>15</v>
      </c>
      <c r="E151" s="2">
        <v>60</v>
      </c>
      <c r="F151" s="2">
        <v>50</v>
      </c>
    </row>
    <row r="152" spans="1:7">
      <c r="A152" s="1"/>
      <c r="B152" s="1">
        <v>8</v>
      </c>
      <c r="C152" s="1" t="s">
        <v>9</v>
      </c>
      <c r="D152" s="1">
        <v>0</v>
      </c>
      <c r="E152" s="3">
        <v>75</v>
      </c>
      <c r="F152" s="2">
        <v>125</v>
      </c>
    </row>
    <row r="154" spans="1:7">
      <c r="A154" t="s">
        <v>30</v>
      </c>
    </row>
    <row r="155" spans="1:7">
      <c r="A155" s="1" t="s">
        <v>0</v>
      </c>
      <c r="B155" s="1" t="s">
        <v>1</v>
      </c>
      <c r="C155" s="1"/>
      <c r="D155" s="1">
        <v>1</v>
      </c>
      <c r="E155" s="1">
        <v>2</v>
      </c>
      <c r="F155" s="1">
        <v>3</v>
      </c>
    </row>
    <row r="156" spans="1:7">
      <c r="A156" s="1" t="s">
        <v>2</v>
      </c>
      <c r="B156" s="1">
        <v>1</v>
      </c>
      <c r="C156" s="1" t="s">
        <v>12</v>
      </c>
      <c r="D156" s="1">
        <v>200</v>
      </c>
      <c r="E156" s="1">
        <v>170</v>
      </c>
      <c r="F156" s="1">
        <v>140</v>
      </c>
    </row>
    <row r="157" spans="1:7">
      <c r="A157" s="1"/>
      <c r="B157" s="1">
        <v>2</v>
      </c>
      <c r="C157" s="1" t="s">
        <v>13</v>
      </c>
      <c r="D157" s="2">
        <v>130</v>
      </c>
      <c r="E157" s="2">
        <v>135</v>
      </c>
      <c r="F157" s="2">
        <v>115</v>
      </c>
    </row>
    <row r="158" spans="1:7">
      <c r="A158" s="1"/>
      <c r="B158" s="1">
        <v>3</v>
      </c>
      <c r="C158" s="1" t="s">
        <v>6</v>
      </c>
      <c r="D158" s="2">
        <v>70</v>
      </c>
      <c r="E158" s="2">
        <v>35</v>
      </c>
      <c r="F158" s="2">
        <v>15</v>
      </c>
      <c r="G158" s="10">
        <v>1</v>
      </c>
    </row>
    <row r="159" spans="1:7">
      <c r="A159" s="1" t="s">
        <v>3</v>
      </c>
      <c r="B159" s="1">
        <v>4</v>
      </c>
      <c r="C159" s="1" t="s">
        <v>14</v>
      </c>
      <c r="D159" s="1">
        <v>80</v>
      </c>
      <c r="E159" s="1">
        <v>110</v>
      </c>
      <c r="F159" s="1">
        <v>140</v>
      </c>
    </row>
    <row r="160" spans="1:7">
      <c r="A160" s="1"/>
      <c r="B160" s="1">
        <v>5</v>
      </c>
      <c r="C160" s="1" t="s">
        <v>13</v>
      </c>
      <c r="D160" s="2">
        <v>0</v>
      </c>
      <c r="E160" s="2">
        <v>0</v>
      </c>
      <c r="F160" s="2">
        <v>135</v>
      </c>
    </row>
    <row r="161" spans="1:7">
      <c r="A161" s="1"/>
      <c r="B161" s="1">
        <v>6</v>
      </c>
      <c r="C161" s="1" t="s">
        <v>6</v>
      </c>
      <c r="D161" s="2">
        <v>0</v>
      </c>
      <c r="E161" s="2">
        <v>0</v>
      </c>
      <c r="F161" s="2">
        <v>5</v>
      </c>
      <c r="G161" s="10">
        <v>1</v>
      </c>
    </row>
    <row r="162" spans="1:7">
      <c r="A162" s="1"/>
      <c r="B162" s="1">
        <v>7</v>
      </c>
      <c r="C162" s="1" t="s">
        <v>19</v>
      </c>
      <c r="D162" s="2">
        <v>70</v>
      </c>
      <c r="E162" s="2">
        <v>35</v>
      </c>
      <c r="F162" s="2">
        <v>20</v>
      </c>
    </row>
    <row r="163" spans="1:7">
      <c r="A163" s="1"/>
      <c r="B163" s="1">
        <v>8</v>
      </c>
      <c r="C163" s="1" t="s">
        <v>29</v>
      </c>
      <c r="D163" s="2">
        <v>70</v>
      </c>
      <c r="E163" s="2">
        <v>105</v>
      </c>
      <c r="F163" s="2">
        <v>125</v>
      </c>
    </row>
    <row r="166" spans="1:7">
      <c r="A166" t="s">
        <v>31</v>
      </c>
    </row>
    <row r="168" spans="1:7">
      <c r="A168" s="1" t="s">
        <v>0</v>
      </c>
      <c r="B168" s="1" t="s">
        <v>1</v>
      </c>
      <c r="C168" s="1"/>
      <c r="D168" s="1">
        <v>1</v>
      </c>
      <c r="E168" s="1">
        <v>2</v>
      </c>
      <c r="F168" s="1">
        <v>3</v>
      </c>
    </row>
    <row r="169" spans="1:7">
      <c r="A169" s="1"/>
      <c r="B169" s="1">
        <v>1</v>
      </c>
      <c r="C169" s="1" t="s">
        <v>12</v>
      </c>
      <c r="D169" s="1">
        <v>190</v>
      </c>
      <c r="E169" s="1">
        <v>160</v>
      </c>
      <c r="F169" s="1">
        <v>200</v>
      </c>
    </row>
    <row r="170" spans="1:7">
      <c r="A170" s="1"/>
      <c r="B170" s="1">
        <v>2</v>
      </c>
      <c r="C170" s="1" t="s">
        <v>13</v>
      </c>
      <c r="D170" s="2">
        <v>120</v>
      </c>
      <c r="E170" s="2">
        <v>130</v>
      </c>
      <c r="F170" s="2">
        <v>100</v>
      </c>
    </row>
    <row r="171" spans="1:7">
      <c r="A171" s="1"/>
      <c r="B171" s="1">
        <v>3</v>
      </c>
      <c r="C171" s="1" t="s">
        <v>6</v>
      </c>
      <c r="D171" s="2">
        <v>70</v>
      </c>
      <c r="E171" s="2">
        <v>30</v>
      </c>
      <c r="F171" s="2">
        <v>100</v>
      </c>
      <c r="G171" s="10">
        <v>1</v>
      </c>
    </row>
    <row r="172" spans="1:7">
      <c r="A172" s="1" t="s">
        <v>3</v>
      </c>
      <c r="B172" s="1">
        <v>4</v>
      </c>
      <c r="C172" s="1" t="s">
        <v>14</v>
      </c>
      <c r="D172" s="1">
        <v>90</v>
      </c>
      <c r="E172" s="1">
        <v>120</v>
      </c>
      <c r="F172" s="1">
        <v>80</v>
      </c>
    </row>
    <row r="173" spans="1:7">
      <c r="A173" s="1"/>
      <c r="B173" s="1">
        <v>5</v>
      </c>
      <c r="C173" s="1" t="s">
        <v>13</v>
      </c>
      <c r="D173" s="2">
        <v>0</v>
      </c>
      <c r="E173" s="2">
        <v>0</v>
      </c>
      <c r="F173" s="2">
        <v>0</v>
      </c>
    </row>
    <row r="174" spans="1:7">
      <c r="A174" s="1"/>
      <c r="B174" s="1">
        <v>6</v>
      </c>
      <c r="C174" s="1" t="s">
        <v>6</v>
      </c>
      <c r="D174" s="2">
        <v>0</v>
      </c>
      <c r="E174" s="2">
        <v>0</v>
      </c>
      <c r="F174" s="2">
        <v>0</v>
      </c>
    </row>
    <row r="175" spans="1:7">
      <c r="A175" s="1"/>
      <c r="B175" s="1">
        <v>7</v>
      </c>
      <c r="C175" s="1" t="s">
        <v>19</v>
      </c>
      <c r="D175" s="2">
        <v>70</v>
      </c>
      <c r="E175" s="2">
        <v>30</v>
      </c>
      <c r="F175" s="2">
        <v>100</v>
      </c>
    </row>
    <row r="176" spans="1:7">
      <c r="A176" s="1"/>
      <c r="B176" s="1">
        <v>8</v>
      </c>
      <c r="C176" s="1" t="s">
        <v>29</v>
      </c>
      <c r="D176" s="1">
        <v>0</v>
      </c>
      <c r="E176" s="2">
        <v>100</v>
      </c>
      <c r="F176" s="2">
        <v>200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81"/>
  <sheetViews>
    <sheetView workbookViewId="0">
      <selection activeCell="D9" sqref="D9"/>
    </sheetView>
  </sheetViews>
  <sheetFormatPr baseColWidth="10" defaultRowHeight="15"/>
  <cols>
    <col min="1" max="1" width="18.28515625" customWidth="1"/>
    <col min="3" max="3" width="31" customWidth="1"/>
  </cols>
  <sheetData>
    <row r="1" spans="1:10">
      <c r="A1" s="57" t="s">
        <v>83</v>
      </c>
      <c r="B1" s="57"/>
      <c r="C1" s="57"/>
      <c r="D1" s="57"/>
      <c r="E1" s="57"/>
      <c r="F1" s="57"/>
      <c r="G1" s="57"/>
    </row>
    <row r="2" spans="1:10">
      <c r="A2" s="25" t="s">
        <v>84</v>
      </c>
      <c r="B2" s="24"/>
      <c r="C2" s="24"/>
      <c r="D2" s="24"/>
      <c r="E2" s="24"/>
      <c r="F2" s="24"/>
      <c r="G2" s="24"/>
    </row>
    <row r="3" spans="1:10">
      <c r="A3" t="s">
        <v>81</v>
      </c>
      <c r="D3" t="s">
        <v>204</v>
      </c>
    </row>
    <row r="4" spans="1:10">
      <c r="A4" s="1"/>
      <c r="B4" s="1"/>
      <c r="C4" s="1"/>
      <c r="D4" s="1" t="s">
        <v>26</v>
      </c>
      <c r="E4" s="1"/>
      <c r="F4" s="1"/>
    </row>
    <row r="5" spans="1:10">
      <c r="A5" s="1" t="s">
        <v>0</v>
      </c>
      <c r="B5" s="1" t="s">
        <v>1</v>
      </c>
      <c r="C5" s="1"/>
      <c r="D5" s="1">
        <v>1</v>
      </c>
      <c r="E5" s="1">
        <v>2</v>
      </c>
      <c r="F5" s="1">
        <v>3</v>
      </c>
    </row>
    <row r="6" spans="1:10">
      <c r="A6" s="1" t="s">
        <v>2</v>
      </c>
      <c r="B6" s="1">
        <v>1</v>
      </c>
      <c r="C6" s="1" t="s">
        <v>4</v>
      </c>
      <c r="D6" s="2">
        <v>125</v>
      </c>
      <c r="E6" s="2">
        <v>140</v>
      </c>
      <c r="F6" s="2">
        <v>140</v>
      </c>
    </row>
    <row r="7" spans="1:10">
      <c r="A7" s="1"/>
      <c r="B7" s="1">
        <v>2</v>
      </c>
      <c r="C7" s="1" t="s">
        <v>5</v>
      </c>
      <c r="D7" s="1">
        <v>110</v>
      </c>
      <c r="E7" s="1">
        <v>130</v>
      </c>
      <c r="F7" s="1">
        <v>80</v>
      </c>
      <c r="H7" s="58" t="s">
        <v>67</v>
      </c>
      <c r="I7" s="58"/>
      <c r="J7" s="58"/>
    </row>
    <row r="8" spans="1:10">
      <c r="A8" s="1"/>
      <c r="B8" s="1">
        <v>3</v>
      </c>
      <c r="C8" s="1" t="s">
        <v>6</v>
      </c>
      <c r="D8" s="2">
        <f>+D6-D7</f>
        <v>15</v>
      </c>
      <c r="E8" s="2">
        <f t="shared" ref="E8:F8" si="0">+E6-E7</f>
        <v>10</v>
      </c>
      <c r="F8" s="2">
        <f t="shared" si="0"/>
        <v>60</v>
      </c>
      <c r="G8" s="10"/>
      <c r="H8" s="26" t="s">
        <v>65</v>
      </c>
      <c r="I8" s="26" t="s">
        <v>66</v>
      </c>
      <c r="J8" s="26" t="s">
        <v>70</v>
      </c>
    </row>
    <row r="9" spans="1:10">
      <c r="A9" s="1" t="s">
        <v>3</v>
      </c>
      <c r="B9" s="1">
        <v>4</v>
      </c>
      <c r="C9" s="1" t="s">
        <v>4</v>
      </c>
      <c r="D9" s="1"/>
      <c r="E9" s="1"/>
      <c r="F9" s="1"/>
      <c r="H9" s="26">
        <f>+D12+D25+D37+D49+D62+D75+D89+D103+D117+D130+D143+D156+D167+D180</f>
        <v>520</v>
      </c>
      <c r="I9" s="26">
        <f>+E12+E25+E37+E49+E62+E75+E89+E103+E117+E130+E143+E156+E167+E180</f>
        <v>480</v>
      </c>
      <c r="J9" s="26">
        <f>+F12+F25+F37+F49+F62+F75+F89+F103+F117+F130+F143+F156+F167+F180</f>
        <v>500</v>
      </c>
    </row>
    <row r="10" spans="1:10">
      <c r="A10" s="1"/>
      <c r="B10" s="1">
        <v>5</v>
      </c>
      <c r="C10" s="1" t="s">
        <v>7</v>
      </c>
      <c r="D10" s="1">
        <v>160</v>
      </c>
      <c r="E10" s="1">
        <v>140</v>
      </c>
      <c r="F10" s="1">
        <v>190</v>
      </c>
      <c r="H10" s="26"/>
      <c r="I10" s="26"/>
      <c r="J10" s="27" t="s">
        <v>64</v>
      </c>
    </row>
    <row r="11" spans="1:10">
      <c r="A11" s="1"/>
      <c r="B11" s="1">
        <v>6</v>
      </c>
      <c r="C11" s="1" t="s">
        <v>6</v>
      </c>
      <c r="D11" s="1"/>
      <c r="E11" s="1"/>
      <c r="F11" s="1"/>
      <c r="H11" s="26"/>
      <c r="I11" s="26"/>
      <c r="J11" s="26">
        <f>SUM(G8:G176)/2</f>
        <v>7.5</v>
      </c>
    </row>
    <row r="12" spans="1:10">
      <c r="A12" s="1"/>
      <c r="B12" s="1">
        <v>7</v>
      </c>
      <c r="C12" s="1" t="s">
        <v>8</v>
      </c>
      <c r="D12" s="2">
        <f>+D11+D8</f>
        <v>15</v>
      </c>
      <c r="E12" s="2">
        <f t="shared" ref="E12:F12" si="1">+E11+E8</f>
        <v>10</v>
      </c>
      <c r="F12" s="2">
        <f t="shared" si="1"/>
        <v>60</v>
      </c>
    </row>
    <row r="13" spans="1:10">
      <c r="A13" s="1"/>
      <c r="B13" s="1">
        <v>8</v>
      </c>
      <c r="C13" s="1" t="s">
        <v>9</v>
      </c>
      <c r="D13" s="1">
        <f>D12</f>
        <v>15</v>
      </c>
      <c r="E13" s="2">
        <f>+E12+D13</f>
        <v>25</v>
      </c>
      <c r="F13" s="2">
        <f>+F12+E13</f>
        <v>85</v>
      </c>
    </row>
    <row r="16" spans="1:10">
      <c r="A16" t="s">
        <v>82</v>
      </c>
      <c r="D16" t="s">
        <v>195</v>
      </c>
    </row>
    <row r="17" spans="1:7">
      <c r="A17" s="1"/>
      <c r="B17" s="1"/>
      <c r="C17" s="1"/>
      <c r="D17" s="1" t="s">
        <v>26</v>
      </c>
      <c r="E17" s="1"/>
      <c r="F17" s="1"/>
    </row>
    <row r="18" spans="1:7">
      <c r="A18" s="1" t="s">
        <v>0</v>
      </c>
      <c r="B18" s="1" t="s">
        <v>1</v>
      </c>
      <c r="C18" s="1"/>
      <c r="D18" s="1">
        <v>1</v>
      </c>
      <c r="E18" s="1">
        <v>2</v>
      </c>
      <c r="F18" s="1">
        <v>3</v>
      </c>
    </row>
    <row r="19" spans="1:7">
      <c r="A19" s="1" t="s">
        <v>2</v>
      </c>
      <c r="B19" s="1">
        <v>1</v>
      </c>
      <c r="C19" s="1" t="s">
        <v>12</v>
      </c>
      <c r="D19" s="1">
        <v>140</v>
      </c>
      <c r="E19" s="1">
        <v>180</v>
      </c>
      <c r="F19" s="1">
        <v>150</v>
      </c>
    </row>
    <row r="20" spans="1:7">
      <c r="A20" s="1"/>
      <c r="B20" s="1">
        <v>2</v>
      </c>
      <c r="C20" s="1" t="s">
        <v>13</v>
      </c>
      <c r="D20" s="2">
        <v>120</v>
      </c>
      <c r="E20" s="2">
        <v>110</v>
      </c>
      <c r="F20" s="2">
        <v>135</v>
      </c>
    </row>
    <row r="21" spans="1:7">
      <c r="A21" s="1"/>
      <c r="B21" s="1">
        <v>3</v>
      </c>
      <c r="C21" s="1" t="s">
        <v>6</v>
      </c>
      <c r="D21" s="2">
        <f>+D19-D20</f>
        <v>20</v>
      </c>
      <c r="E21" s="2">
        <f t="shared" ref="E21:F21" si="2">+E19-E20</f>
        <v>70</v>
      </c>
      <c r="F21" s="2">
        <f t="shared" si="2"/>
        <v>15</v>
      </c>
      <c r="G21" s="10">
        <v>1</v>
      </c>
    </row>
    <row r="22" spans="1:7">
      <c r="A22" s="1" t="s">
        <v>3</v>
      </c>
      <c r="B22" s="1">
        <v>4</v>
      </c>
      <c r="C22" s="1" t="s">
        <v>14</v>
      </c>
      <c r="D22" s="1">
        <v>140</v>
      </c>
      <c r="E22" s="1">
        <v>100</v>
      </c>
      <c r="F22" s="1">
        <v>130</v>
      </c>
    </row>
    <row r="23" spans="1:7">
      <c r="A23" s="1"/>
      <c r="B23" s="1">
        <v>5</v>
      </c>
      <c r="C23" s="1" t="s">
        <v>13</v>
      </c>
      <c r="D23" s="2">
        <v>125</v>
      </c>
      <c r="E23" s="2"/>
      <c r="F23" s="2"/>
    </row>
    <row r="24" spans="1:7">
      <c r="A24" s="1"/>
      <c r="B24" s="1">
        <v>6</v>
      </c>
      <c r="C24" s="1" t="s">
        <v>6</v>
      </c>
      <c r="D24" s="2">
        <f>+D22-D23</f>
        <v>15</v>
      </c>
      <c r="E24" s="2"/>
      <c r="F24" s="2"/>
    </row>
    <row r="25" spans="1:7">
      <c r="A25" s="1"/>
      <c r="B25" s="1">
        <v>7</v>
      </c>
      <c r="C25" s="1" t="s">
        <v>15</v>
      </c>
      <c r="D25" s="2">
        <f>+D24+D21</f>
        <v>35</v>
      </c>
      <c r="E25" s="2">
        <f>+E21+E23</f>
        <v>70</v>
      </c>
      <c r="F25" s="2">
        <f>+F21+F23</f>
        <v>15</v>
      </c>
    </row>
    <row r="26" spans="1:7">
      <c r="A26" s="1"/>
      <c r="B26" s="1">
        <v>8</v>
      </c>
      <c r="C26" s="1" t="s">
        <v>9</v>
      </c>
      <c r="D26" s="1">
        <f>D25</f>
        <v>35</v>
      </c>
      <c r="E26" s="2">
        <f>+D26+E25</f>
        <v>105</v>
      </c>
      <c r="F26" s="2">
        <f>+E26+F25</f>
        <v>120</v>
      </c>
    </row>
    <row r="28" spans="1:7">
      <c r="A28" t="s">
        <v>189</v>
      </c>
      <c r="D28" t="s">
        <v>190</v>
      </c>
    </row>
    <row r="29" spans="1:7">
      <c r="A29" s="1"/>
      <c r="B29" s="1"/>
      <c r="C29" s="1"/>
      <c r="D29" s="1" t="s">
        <v>26</v>
      </c>
      <c r="E29" s="1"/>
      <c r="F29" s="1"/>
    </row>
    <row r="30" spans="1:7">
      <c r="A30" s="17" t="s">
        <v>0</v>
      </c>
      <c r="B30" s="17" t="s">
        <v>1</v>
      </c>
      <c r="C30" s="17"/>
      <c r="D30" s="17">
        <v>1</v>
      </c>
      <c r="E30" s="17">
        <v>2</v>
      </c>
      <c r="F30" s="17">
        <v>3</v>
      </c>
    </row>
    <row r="31" spans="1:7">
      <c r="A31" s="1" t="s">
        <v>2</v>
      </c>
      <c r="B31" s="1">
        <v>1</v>
      </c>
      <c r="C31" s="1" t="s">
        <v>4</v>
      </c>
      <c r="D31" s="2">
        <v>100</v>
      </c>
      <c r="E31" s="2">
        <v>110</v>
      </c>
      <c r="F31" s="2">
        <v>140</v>
      </c>
    </row>
    <row r="32" spans="1:7">
      <c r="A32" s="1"/>
      <c r="B32" s="1">
        <v>2</v>
      </c>
      <c r="C32" s="1" t="s">
        <v>5</v>
      </c>
      <c r="D32" s="1">
        <v>70</v>
      </c>
      <c r="E32" s="1">
        <v>90</v>
      </c>
      <c r="F32" s="1">
        <v>110</v>
      </c>
    </row>
    <row r="33" spans="1:7">
      <c r="A33" s="1"/>
      <c r="B33" s="1">
        <v>3</v>
      </c>
      <c r="C33" s="1" t="s">
        <v>6</v>
      </c>
      <c r="D33" s="2">
        <f>+D31-D32</f>
        <v>30</v>
      </c>
      <c r="E33" s="2">
        <f t="shared" ref="E33:F33" si="3">+E31-E32</f>
        <v>20</v>
      </c>
      <c r="F33" s="2">
        <f t="shared" si="3"/>
        <v>30</v>
      </c>
      <c r="G33" s="10">
        <v>1</v>
      </c>
    </row>
    <row r="34" spans="1:7">
      <c r="A34" s="1" t="s">
        <v>3</v>
      </c>
      <c r="B34" s="1">
        <v>4</v>
      </c>
      <c r="C34" s="1" t="s">
        <v>4</v>
      </c>
      <c r="D34" s="2"/>
      <c r="E34" s="1"/>
      <c r="F34" s="1"/>
    </row>
    <row r="35" spans="1:7">
      <c r="A35" s="1"/>
      <c r="B35" s="1">
        <v>5</v>
      </c>
      <c r="C35" s="1" t="s">
        <v>7</v>
      </c>
      <c r="D35" s="1">
        <v>130</v>
      </c>
      <c r="E35" s="1">
        <v>180</v>
      </c>
      <c r="F35" s="1">
        <v>160</v>
      </c>
    </row>
    <row r="36" spans="1:7">
      <c r="A36" s="1"/>
      <c r="B36" s="1">
        <v>6</v>
      </c>
      <c r="C36" s="1" t="s">
        <v>6</v>
      </c>
      <c r="D36" s="2"/>
      <c r="E36" s="1"/>
      <c r="F36" s="1"/>
    </row>
    <row r="37" spans="1:7">
      <c r="A37" s="1"/>
      <c r="B37" s="1">
        <v>7</v>
      </c>
      <c r="C37" s="1" t="s">
        <v>8</v>
      </c>
      <c r="D37" s="2">
        <f>+D36+D33</f>
        <v>30</v>
      </c>
      <c r="E37" s="2">
        <f t="shared" ref="E37:F37" si="4">+E36+E33</f>
        <v>20</v>
      </c>
      <c r="F37" s="2">
        <f t="shared" si="4"/>
        <v>30</v>
      </c>
    </row>
    <row r="38" spans="1:7">
      <c r="A38" s="1"/>
      <c r="B38" s="1">
        <v>8</v>
      </c>
      <c r="C38" s="1" t="s">
        <v>9</v>
      </c>
      <c r="D38" s="1">
        <f>D37</f>
        <v>30</v>
      </c>
      <c r="E38" s="2">
        <f>+D38+E37</f>
        <v>50</v>
      </c>
      <c r="F38" s="2">
        <f>+E38+F37</f>
        <v>80</v>
      </c>
    </row>
    <row r="40" spans="1:7">
      <c r="A40" t="s">
        <v>193</v>
      </c>
      <c r="D40" t="s">
        <v>194</v>
      </c>
    </row>
    <row r="41" spans="1:7">
      <c r="A41" s="1"/>
      <c r="B41" s="1"/>
      <c r="C41" s="1"/>
      <c r="D41" s="1" t="s">
        <v>26</v>
      </c>
      <c r="E41" s="1"/>
      <c r="F41" s="1"/>
    </row>
    <row r="42" spans="1:7">
      <c r="A42" s="1" t="s">
        <v>0</v>
      </c>
      <c r="B42" s="1" t="s">
        <v>1</v>
      </c>
      <c r="C42" s="1"/>
      <c r="D42" s="1">
        <v>1</v>
      </c>
      <c r="E42" s="1">
        <v>2</v>
      </c>
      <c r="F42" s="1">
        <v>3</v>
      </c>
    </row>
    <row r="43" spans="1:7">
      <c r="A43" s="1" t="s">
        <v>2</v>
      </c>
      <c r="B43" s="1">
        <v>1</v>
      </c>
      <c r="C43" s="1" t="s">
        <v>12</v>
      </c>
      <c r="D43" s="1">
        <v>150</v>
      </c>
      <c r="E43" s="1">
        <v>190</v>
      </c>
      <c r="F43" s="1">
        <v>160</v>
      </c>
    </row>
    <row r="44" spans="1:7">
      <c r="A44" s="1"/>
      <c r="B44" s="1">
        <v>2</v>
      </c>
      <c r="C44" s="1" t="s">
        <v>18</v>
      </c>
      <c r="D44" s="2">
        <v>110</v>
      </c>
      <c r="E44" s="2">
        <v>125</v>
      </c>
      <c r="F44" s="2">
        <v>140</v>
      </c>
    </row>
    <row r="45" spans="1:7">
      <c r="A45" s="1"/>
      <c r="B45" s="1">
        <v>3</v>
      </c>
      <c r="C45" s="1" t="s">
        <v>6</v>
      </c>
      <c r="D45" s="2">
        <f>+D43-D44</f>
        <v>40</v>
      </c>
      <c r="E45" s="2">
        <f t="shared" ref="E45:F45" si="5">+E43-E44</f>
        <v>65</v>
      </c>
      <c r="F45" s="2">
        <f t="shared" si="5"/>
        <v>20</v>
      </c>
      <c r="G45" s="10">
        <v>1</v>
      </c>
    </row>
    <row r="46" spans="1:7">
      <c r="A46" s="1" t="s">
        <v>3</v>
      </c>
      <c r="B46" s="1">
        <v>4</v>
      </c>
      <c r="C46" s="1" t="s">
        <v>14</v>
      </c>
      <c r="D46" s="1">
        <v>130</v>
      </c>
      <c r="E46" s="1">
        <v>90</v>
      </c>
      <c r="F46" s="1">
        <v>120</v>
      </c>
    </row>
    <row r="47" spans="1:7">
      <c r="A47" s="1"/>
      <c r="B47" s="1">
        <v>5</v>
      </c>
      <c r="C47" s="1" t="s">
        <v>18</v>
      </c>
      <c r="D47" s="1"/>
      <c r="E47" s="1"/>
      <c r="F47" s="1"/>
    </row>
    <row r="48" spans="1:7">
      <c r="A48" s="1"/>
      <c r="B48" s="1">
        <v>6</v>
      </c>
      <c r="C48" s="1" t="s">
        <v>6</v>
      </c>
      <c r="D48" s="1"/>
      <c r="E48" s="1"/>
      <c r="F48" s="1"/>
    </row>
    <row r="49" spans="1:7">
      <c r="A49" s="1"/>
      <c r="B49" s="1">
        <v>7</v>
      </c>
      <c r="C49" s="1" t="s">
        <v>19</v>
      </c>
      <c r="D49" s="2">
        <f>+D48+D45</f>
        <v>40</v>
      </c>
      <c r="E49" s="2">
        <f t="shared" ref="E49:F49" si="6">+E48+E45</f>
        <v>65</v>
      </c>
      <c r="F49" s="2">
        <f t="shared" si="6"/>
        <v>20</v>
      </c>
    </row>
    <row r="50" spans="1:7">
      <c r="A50" s="1"/>
      <c r="B50" s="1">
        <v>8</v>
      </c>
      <c r="C50" s="1" t="s">
        <v>9</v>
      </c>
      <c r="D50" s="1">
        <f>D49</f>
        <v>40</v>
      </c>
      <c r="E50" s="2">
        <f>+D50+E49</f>
        <v>105</v>
      </c>
      <c r="F50" s="2">
        <f>+E50+F49</f>
        <v>125</v>
      </c>
    </row>
    <row r="52" spans="1:7">
      <c r="A52" t="s">
        <v>207</v>
      </c>
      <c r="D52" t="s">
        <v>208</v>
      </c>
    </row>
    <row r="54" spans="1:7">
      <c r="A54" s="1"/>
      <c r="B54" s="1"/>
      <c r="C54" s="1"/>
      <c r="D54" s="1" t="s">
        <v>26</v>
      </c>
      <c r="E54" s="1"/>
      <c r="F54" s="1"/>
    </row>
    <row r="55" spans="1:7">
      <c r="A55" s="1" t="s">
        <v>0</v>
      </c>
      <c r="B55" s="1" t="s">
        <v>1</v>
      </c>
      <c r="C55" s="1"/>
      <c r="D55" s="1">
        <v>1</v>
      </c>
      <c r="E55" s="1">
        <v>2</v>
      </c>
      <c r="F55" s="1">
        <v>3</v>
      </c>
    </row>
    <row r="56" spans="1:7">
      <c r="A56" s="1" t="s">
        <v>2</v>
      </c>
      <c r="B56" s="1">
        <v>1</v>
      </c>
      <c r="C56" s="1" t="s">
        <v>12</v>
      </c>
      <c r="D56" s="1">
        <v>170</v>
      </c>
      <c r="E56" s="1">
        <v>140</v>
      </c>
      <c r="F56" s="1">
        <v>180</v>
      </c>
    </row>
    <row r="57" spans="1:7">
      <c r="A57" s="1"/>
      <c r="B57" s="1">
        <v>2</v>
      </c>
      <c r="C57" s="1" t="s">
        <v>18</v>
      </c>
      <c r="D57" s="2">
        <v>160</v>
      </c>
      <c r="E57" s="2">
        <v>120</v>
      </c>
      <c r="F57" s="2">
        <v>140</v>
      </c>
    </row>
    <row r="58" spans="1:7">
      <c r="A58" s="1"/>
      <c r="B58" s="1">
        <v>3</v>
      </c>
      <c r="C58" s="1" t="s">
        <v>6</v>
      </c>
      <c r="D58" s="2">
        <f>+D56-D57</f>
        <v>10</v>
      </c>
      <c r="E58" s="2">
        <f t="shared" ref="E58:F58" si="7">+E56-E57</f>
        <v>20</v>
      </c>
      <c r="F58" s="2">
        <f t="shared" si="7"/>
        <v>40</v>
      </c>
      <c r="G58" s="10">
        <v>1</v>
      </c>
    </row>
    <row r="59" spans="1:7">
      <c r="A59" s="1" t="s">
        <v>3</v>
      </c>
      <c r="B59" s="1">
        <v>4</v>
      </c>
      <c r="C59" s="1" t="s">
        <v>14</v>
      </c>
      <c r="D59" s="1">
        <v>110</v>
      </c>
      <c r="E59" s="1">
        <v>140</v>
      </c>
      <c r="F59" s="1">
        <v>100</v>
      </c>
    </row>
    <row r="60" spans="1:7">
      <c r="A60" s="1"/>
      <c r="B60" s="1">
        <v>5</v>
      </c>
      <c r="C60" s="1" t="s">
        <v>18</v>
      </c>
      <c r="D60" s="2"/>
      <c r="E60" s="2">
        <v>130</v>
      </c>
      <c r="F60" s="2"/>
    </row>
    <row r="61" spans="1:7">
      <c r="A61" s="1"/>
      <c r="B61" s="1">
        <v>6</v>
      </c>
      <c r="C61" s="1" t="s">
        <v>6</v>
      </c>
      <c r="D61" s="2"/>
      <c r="E61" s="2">
        <v>10</v>
      </c>
      <c r="F61" s="2"/>
    </row>
    <row r="62" spans="1:7">
      <c r="A62" s="1"/>
      <c r="B62" s="1">
        <v>7</v>
      </c>
      <c r="C62" s="1" t="s">
        <v>19</v>
      </c>
      <c r="D62" s="2">
        <f>+D61+D58</f>
        <v>10</v>
      </c>
      <c r="E62" s="2">
        <f t="shared" ref="E62:F62" si="8">+E61+E58</f>
        <v>30</v>
      </c>
      <c r="F62" s="2">
        <f t="shared" si="8"/>
        <v>40</v>
      </c>
    </row>
    <row r="63" spans="1:7">
      <c r="A63" s="1"/>
      <c r="B63" s="1">
        <v>8</v>
      </c>
      <c r="C63" s="1" t="s">
        <v>9</v>
      </c>
      <c r="D63" s="1">
        <f>D62</f>
        <v>10</v>
      </c>
      <c r="E63" s="2">
        <f>+D63+E62</f>
        <v>40</v>
      </c>
      <c r="F63" s="2">
        <f>+E63+F62</f>
        <v>80</v>
      </c>
    </row>
    <row r="65" spans="1:7">
      <c r="A65" t="s">
        <v>191</v>
      </c>
      <c r="D65" t="s">
        <v>192</v>
      </c>
    </row>
    <row r="67" spans="1:7">
      <c r="A67" s="1"/>
      <c r="B67" s="1"/>
      <c r="C67" s="1"/>
      <c r="D67" s="1" t="s">
        <v>26</v>
      </c>
      <c r="E67" s="1"/>
      <c r="F67" s="1"/>
    </row>
    <row r="68" spans="1:7">
      <c r="A68" s="1" t="s">
        <v>0</v>
      </c>
      <c r="B68" s="1" t="s">
        <v>1</v>
      </c>
      <c r="C68" s="1"/>
      <c r="D68" s="1">
        <v>1</v>
      </c>
      <c r="E68" s="1">
        <v>2</v>
      </c>
      <c r="F68" s="1">
        <v>3</v>
      </c>
    </row>
    <row r="69" spans="1:7">
      <c r="A69" s="1" t="s">
        <v>2</v>
      </c>
      <c r="B69" s="1">
        <v>1</v>
      </c>
      <c r="C69" s="1" t="s">
        <v>4</v>
      </c>
      <c r="D69" s="2">
        <v>120</v>
      </c>
      <c r="E69" s="2">
        <v>130</v>
      </c>
      <c r="F69" s="2">
        <v>140</v>
      </c>
    </row>
    <row r="70" spans="1:7">
      <c r="A70" s="1"/>
      <c r="B70" s="1">
        <v>2</v>
      </c>
      <c r="C70" s="1" t="s">
        <v>5</v>
      </c>
      <c r="D70" s="1">
        <v>90</v>
      </c>
      <c r="E70" s="1">
        <v>110</v>
      </c>
      <c r="F70" s="1">
        <v>130</v>
      </c>
    </row>
    <row r="71" spans="1:7">
      <c r="A71" s="1"/>
      <c r="B71" s="1">
        <v>3</v>
      </c>
      <c r="C71" s="1" t="s">
        <v>6</v>
      </c>
      <c r="D71" s="2">
        <f>+D69-D70</f>
        <v>30</v>
      </c>
      <c r="E71" s="2">
        <f t="shared" ref="E71:F71" si="9">+E69-E70</f>
        <v>20</v>
      </c>
      <c r="F71" s="2">
        <f t="shared" si="9"/>
        <v>10</v>
      </c>
      <c r="G71" s="10">
        <v>1</v>
      </c>
    </row>
    <row r="72" spans="1:7">
      <c r="A72" s="1" t="s">
        <v>3</v>
      </c>
      <c r="B72" s="1">
        <v>4</v>
      </c>
      <c r="C72" s="1" t="s">
        <v>4</v>
      </c>
      <c r="D72" s="1"/>
      <c r="E72" s="1"/>
      <c r="F72" s="1"/>
    </row>
    <row r="73" spans="1:7">
      <c r="A73" s="1"/>
      <c r="B73" s="1">
        <v>5</v>
      </c>
      <c r="C73" s="1" t="s">
        <v>7</v>
      </c>
      <c r="D73" s="1">
        <v>180</v>
      </c>
      <c r="E73" s="1">
        <v>160</v>
      </c>
      <c r="F73" s="1">
        <v>140</v>
      </c>
    </row>
    <row r="74" spans="1:7">
      <c r="A74" s="1"/>
      <c r="B74" s="1">
        <v>6</v>
      </c>
      <c r="C74" s="1" t="s">
        <v>6</v>
      </c>
      <c r="D74" s="1"/>
      <c r="E74" s="1"/>
      <c r="F74" s="1"/>
    </row>
    <row r="75" spans="1:7">
      <c r="A75" s="1"/>
      <c r="B75" s="1">
        <v>7</v>
      </c>
      <c r="C75" s="1" t="s">
        <v>8</v>
      </c>
      <c r="D75" s="2">
        <f>+D74+D71</f>
        <v>30</v>
      </c>
      <c r="E75" s="2">
        <f t="shared" ref="E75:F75" si="10">+E74+E71</f>
        <v>20</v>
      </c>
      <c r="F75" s="2">
        <f t="shared" si="10"/>
        <v>10</v>
      </c>
    </row>
    <row r="76" spans="1:7">
      <c r="A76" s="1"/>
      <c r="B76" s="1">
        <v>8</v>
      </c>
      <c r="C76" s="1" t="s">
        <v>9</v>
      </c>
      <c r="D76" s="1">
        <f>D75</f>
        <v>30</v>
      </c>
      <c r="E76" s="2">
        <f>+D76+E75</f>
        <v>50</v>
      </c>
      <c r="F76" s="2">
        <f>+E76+F75</f>
        <v>60</v>
      </c>
    </row>
    <row r="79" spans="1:7">
      <c r="A79" t="s">
        <v>205</v>
      </c>
      <c r="D79" t="s">
        <v>206</v>
      </c>
    </row>
    <row r="81" spans="1:7">
      <c r="A81" s="1"/>
      <c r="B81" s="1"/>
      <c r="C81" s="1"/>
      <c r="D81" s="1" t="s">
        <v>26</v>
      </c>
      <c r="E81" s="1"/>
      <c r="F81" s="1"/>
    </row>
    <row r="82" spans="1:7">
      <c r="A82" s="1" t="s">
        <v>0</v>
      </c>
      <c r="B82" s="1" t="s">
        <v>1</v>
      </c>
      <c r="C82" s="1"/>
      <c r="D82" s="1">
        <v>1</v>
      </c>
      <c r="E82" s="1">
        <v>2</v>
      </c>
      <c r="F82" s="1">
        <v>3</v>
      </c>
    </row>
    <row r="83" spans="1:7">
      <c r="A83" s="1" t="s">
        <v>2</v>
      </c>
      <c r="B83" s="1">
        <v>1</v>
      </c>
      <c r="C83" s="1" t="s">
        <v>4</v>
      </c>
      <c r="D83" s="2">
        <v>130</v>
      </c>
      <c r="E83" s="2">
        <v>130</v>
      </c>
      <c r="F83" s="2">
        <v>140</v>
      </c>
    </row>
    <row r="84" spans="1:7">
      <c r="A84" s="1"/>
      <c r="B84" s="1">
        <v>2</v>
      </c>
      <c r="C84" s="1" t="s">
        <v>5</v>
      </c>
      <c r="D84" s="1">
        <v>100</v>
      </c>
      <c r="E84" s="1">
        <v>120</v>
      </c>
      <c r="F84" s="1">
        <v>70</v>
      </c>
    </row>
    <row r="85" spans="1:7">
      <c r="A85" s="1"/>
      <c r="B85" s="1">
        <v>3</v>
      </c>
      <c r="C85" s="1" t="s">
        <v>6</v>
      </c>
      <c r="D85" s="2">
        <f>+D83-D84</f>
        <v>30</v>
      </c>
      <c r="E85" s="2">
        <f t="shared" ref="E85:F85" si="11">+E83-E84</f>
        <v>10</v>
      </c>
      <c r="F85" s="2">
        <f t="shared" si="11"/>
        <v>70</v>
      </c>
      <c r="G85" s="10">
        <v>1</v>
      </c>
    </row>
    <row r="86" spans="1:7">
      <c r="A86" s="1" t="s">
        <v>3</v>
      </c>
      <c r="B86" s="1">
        <v>4</v>
      </c>
      <c r="C86" s="1" t="s">
        <v>4</v>
      </c>
      <c r="D86" s="2"/>
      <c r="E86" s="2"/>
      <c r="F86" s="2">
        <v>135</v>
      </c>
    </row>
    <row r="87" spans="1:7">
      <c r="A87" s="1"/>
      <c r="B87" s="1">
        <v>5</v>
      </c>
      <c r="C87" s="1" t="s">
        <v>7</v>
      </c>
      <c r="D87" s="1">
        <v>170</v>
      </c>
      <c r="E87" s="1">
        <v>150</v>
      </c>
      <c r="F87" s="1">
        <v>130</v>
      </c>
    </row>
    <row r="88" spans="1:7">
      <c r="A88" s="1"/>
      <c r="B88" s="1">
        <v>6</v>
      </c>
      <c r="C88" s="1" t="s">
        <v>6</v>
      </c>
      <c r="D88" s="2"/>
      <c r="E88" s="2"/>
      <c r="F88" s="2">
        <f>+F86-F87</f>
        <v>5</v>
      </c>
      <c r="G88" s="10">
        <v>1</v>
      </c>
    </row>
    <row r="89" spans="1:7">
      <c r="A89" s="1"/>
      <c r="B89" s="1">
        <v>7</v>
      </c>
      <c r="C89" s="1" t="s">
        <v>8</v>
      </c>
      <c r="D89" s="2">
        <f>+D88+D85</f>
        <v>30</v>
      </c>
      <c r="E89" s="2">
        <f t="shared" ref="E89:F89" si="12">+E88+E85</f>
        <v>10</v>
      </c>
      <c r="F89" s="2">
        <f t="shared" si="12"/>
        <v>75</v>
      </c>
    </row>
    <row r="90" spans="1:7">
      <c r="A90" s="1"/>
      <c r="B90" s="1">
        <v>8</v>
      </c>
      <c r="C90" s="1" t="s">
        <v>9</v>
      </c>
      <c r="D90" s="1">
        <f>D89</f>
        <v>30</v>
      </c>
      <c r="E90" s="2">
        <f>+D90+E89</f>
        <v>40</v>
      </c>
      <c r="F90" s="2">
        <f>+E90+F89</f>
        <v>115</v>
      </c>
    </row>
    <row r="93" spans="1:7">
      <c r="A93" t="s">
        <v>211</v>
      </c>
      <c r="D93" t="s">
        <v>212</v>
      </c>
    </row>
    <row r="95" spans="1:7">
      <c r="A95" s="1"/>
      <c r="B95" s="1"/>
      <c r="C95" s="1"/>
      <c r="D95" s="1" t="s">
        <v>26</v>
      </c>
      <c r="E95" s="1"/>
      <c r="F95" s="1"/>
    </row>
    <row r="96" spans="1:7">
      <c r="A96" s="1" t="s">
        <v>0</v>
      </c>
      <c r="B96" s="1" t="s">
        <v>1</v>
      </c>
      <c r="C96" s="1"/>
      <c r="D96" s="1">
        <v>1</v>
      </c>
      <c r="E96" s="1">
        <v>2</v>
      </c>
      <c r="F96" s="1">
        <v>3</v>
      </c>
    </row>
    <row r="97" spans="1:7">
      <c r="A97" s="1" t="s">
        <v>2</v>
      </c>
      <c r="B97" s="1">
        <v>1</v>
      </c>
      <c r="C97" s="1" t="s">
        <v>4</v>
      </c>
      <c r="D97" s="2">
        <v>160</v>
      </c>
      <c r="E97" s="2">
        <v>120</v>
      </c>
      <c r="F97" s="2">
        <v>145</v>
      </c>
    </row>
    <row r="98" spans="1:7">
      <c r="A98" s="1"/>
      <c r="B98" s="1">
        <v>2</v>
      </c>
      <c r="C98" s="1" t="s">
        <v>5</v>
      </c>
      <c r="D98" s="1">
        <v>130</v>
      </c>
      <c r="E98" s="1">
        <v>80</v>
      </c>
      <c r="F98" s="1">
        <v>100</v>
      </c>
    </row>
    <row r="99" spans="1:7">
      <c r="A99" s="1"/>
      <c r="B99" s="1">
        <v>3</v>
      </c>
      <c r="C99" s="1" t="s">
        <v>6</v>
      </c>
      <c r="D99" s="3">
        <f>+D97-D98</f>
        <v>30</v>
      </c>
      <c r="E99" s="3">
        <f t="shared" ref="E99:F99" si="13">+E97-E98</f>
        <v>40</v>
      </c>
      <c r="F99" s="3">
        <f t="shared" si="13"/>
        <v>45</v>
      </c>
      <c r="G99" s="11">
        <v>1</v>
      </c>
    </row>
    <row r="100" spans="1:7">
      <c r="A100" s="1" t="s">
        <v>3</v>
      </c>
      <c r="B100" s="1">
        <v>4</v>
      </c>
      <c r="C100" s="1" t="s">
        <v>4</v>
      </c>
      <c r="D100" s="1"/>
      <c r="E100" s="1"/>
      <c r="F100" s="1"/>
    </row>
    <row r="101" spans="1:7">
      <c r="A101" s="1"/>
      <c r="B101" s="1">
        <v>5</v>
      </c>
      <c r="C101" s="1" t="s">
        <v>7</v>
      </c>
      <c r="D101" s="1">
        <v>140</v>
      </c>
      <c r="E101" s="1">
        <v>190</v>
      </c>
      <c r="F101" s="1">
        <v>170</v>
      </c>
    </row>
    <row r="102" spans="1:7">
      <c r="A102" s="1"/>
      <c r="B102" s="1">
        <v>6</v>
      </c>
      <c r="C102" s="1" t="s">
        <v>6</v>
      </c>
      <c r="D102" s="1"/>
      <c r="E102" s="1"/>
      <c r="F102" s="1"/>
    </row>
    <row r="103" spans="1:7">
      <c r="A103" s="1"/>
      <c r="B103" s="1">
        <v>7</v>
      </c>
      <c r="C103" s="1" t="s">
        <v>8</v>
      </c>
      <c r="D103" s="2">
        <f>+D102+D99</f>
        <v>30</v>
      </c>
      <c r="E103" s="2">
        <f t="shared" ref="E103:F103" si="14">+E102+E99</f>
        <v>40</v>
      </c>
      <c r="F103" s="2">
        <f t="shared" si="14"/>
        <v>45</v>
      </c>
    </row>
    <row r="104" spans="1:7">
      <c r="A104" s="1"/>
      <c r="B104" s="1">
        <v>8</v>
      </c>
      <c r="C104" s="1" t="s">
        <v>9</v>
      </c>
      <c r="D104" s="1">
        <f>D103</f>
        <v>30</v>
      </c>
      <c r="E104" s="2">
        <f>+D104+E103</f>
        <v>70</v>
      </c>
      <c r="F104" s="2">
        <f>+E104+F103</f>
        <v>115</v>
      </c>
    </row>
    <row r="107" spans="1:7">
      <c r="A107" t="s">
        <v>213</v>
      </c>
    </row>
    <row r="109" spans="1:7">
      <c r="A109" s="1"/>
      <c r="B109" s="1"/>
      <c r="C109" s="1"/>
      <c r="D109" s="1" t="s">
        <v>26</v>
      </c>
      <c r="E109" s="1"/>
      <c r="F109" s="1"/>
    </row>
    <row r="110" spans="1:7">
      <c r="A110" s="1" t="s">
        <v>0</v>
      </c>
      <c r="B110" s="1" t="s">
        <v>1</v>
      </c>
      <c r="C110" s="1"/>
      <c r="D110" s="1">
        <v>1</v>
      </c>
      <c r="E110" s="1">
        <v>2</v>
      </c>
      <c r="F110" s="1">
        <v>3</v>
      </c>
    </row>
    <row r="111" spans="1:7">
      <c r="A111" s="1" t="s">
        <v>2</v>
      </c>
      <c r="B111" s="1">
        <v>1</v>
      </c>
      <c r="C111" s="1" t="s">
        <v>12</v>
      </c>
      <c r="D111" s="1">
        <v>180</v>
      </c>
      <c r="E111" s="1">
        <v>150</v>
      </c>
      <c r="F111" s="1">
        <v>190</v>
      </c>
    </row>
    <row r="112" spans="1:7">
      <c r="A112" s="1"/>
      <c r="B112" s="1">
        <v>2</v>
      </c>
      <c r="C112" s="1" t="s">
        <v>13</v>
      </c>
      <c r="D112" s="2">
        <v>100</v>
      </c>
      <c r="E112" s="2"/>
      <c r="F112" s="2">
        <v>140</v>
      </c>
    </row>
    <row r="113" spans="1:7">
      <c r="A113" s="1"/>
      <c r="B113" s="1">
        <v>3</v>
      </c>
      <c r="C113" s="1" t="s">
        <v>6</v>
      </c>
      <c r="D113" s="2">
        <f>+D111-D112</f>
        <v>80</v>
      </c>
      <c r="E113" s="2"/>
      <c r="F113" s="2">
        <f>+F111-F112</f>
        <v>50</v>
      </c>
      <c r="G113" s="10">
        <v>1</v>
      </c>
    </row>
    <row r="114" spans="1:7">
      <c r="A114" s="1" t="s">
        <v>3</v>
      </c>
      <c r="B114" s="1">
        <v>4</v>
      </c>
      <c r="C114" s="1" t="s">
        <v>14</v>
      </c>
      <c r="D114" s="1">
        <v>100</v>
      </c>
      <c r="E114" s="1">
        <v>130</v>
      </c>
      <c r="F114" s="1">
        <v>90</v>
      </c>
    </row>
    <row r="115" spans="1:7">
      <c r="A115" s="1"/>
      <c r="B115" s="1">
        <v>5</v>
      </c>
      <c r="C115" s="1" t="s">
        <v>13</v>
      </c>
      <c r="D115" s="2"/>
      <c r="E115" s="2"/>
      <c r="F115" s="2"/>
    </row>
    <row r="116" spans="1:7">
      <c r="A116" s="1"/>
      <c r="B116" s="1">
        <v>6</v>
      </c>
      <c r="C116" s="1" t="s">
        <v>6</v>
      </c>
      <c r="D116" s="2"/>
      <c r="E116" s="2"/>
      <c r="F116" s="2"/>
    </row>
    <row r="117" spans="1:7">
      <c r="A117" s="1"/>
      <c r="B117" s="1">
        <v>7</v>
      </c>
      <c r="C117" s="1" t="s">
        <v>15</v>
      </c>
      <c r="D117" s="2">
        <f>+D113+D116</f>
        <v>80</v>
      </c>
      <c r="E117" s="2">
        <f t="shared" ref="E117:F117" si="15">+E113+E116</f>
        <v>0</v>
      </c>
      <c r="F117" s="2">
        <f t="shared" si="15"/>
        <v>50</v>
      </c>
    </row>
    <row r="118" spans="1:7">
      <c r="A118" s="1"/>
      <c r="B118" s="1">
        <v>8</v>
      </c>
      <c r="C118" s="1" t="s">
        <v>9</v>
      </c>
      <c r="D118" s="1">
        <f>D117</f>
        <v>80</v>
      </c>
      <c r="E118" s="2">
        <f>+D118+E117</f>
        <v>80</v>
      </c>
      <c r="F118" s="2">
        <f>+E118+F117</f>
        <v>130</v>
      </c>
      <c r="G118" s="12"/>
    </row>
    <row r="121" spans="1:7">
      <c r="A121" t="s">
        <v>202</v>
      </c>
      <c r="D121" t="s">
        <v>203</v>
      </c>
    </row>
    <row r="122" spans="1:7">
      <c r="A122" s="1"/>
      <c r="B122" s="1"/>
      <c r="C122" s="1"/>
      <c r="D122" s="1" t="s">
        <v>26</v>
      </c>
      <c r="E122" s="1"/>
      <c r="F122" s="1"/>
    </row>
    <row r="123" spans="1:7">
      <c r="A123" s="1" t="s">
        <v>0</v>
      </c>
      <c r="B123" s="1" t="s">
        <v>1</v>
      </c>
      <c r="C123" s="1"/>
      <c r="D123" s="1">
        <v>1</v>
      </c>
      <c r="E123" s="1">
        <v>2</v>
      </c>
      <c r="F123" s="1">
        <v>3</v>
      </c>
    </row>
    <row r="124" spans="1:7">
      <c r="A124" s="1" t="s">
        <v>2</v>
      </c>
      <c r="B124" s="1">
        <v>1</v>
      </c>
      <c r="C124" s="1" t="s">
        <v>4</v>
      </c>
      <c r="D124" s="2">
        <v>150</v>
      </c>
      <c r="E124" s="2">
        <v>125</v>
      </c>
      <c r="F124" s="2">
        <v>135</v>
      </c>
    </row>
    <row r="125" spans="1:7">
      <c r="A125" s="1"/>
      <c r="B125" s="1">
        <v>2</v>
      </c>
      <c r="C125" s="1" t="s">
        <v>5</v>
      </c>
      <c r="D125" s="1">
        <v>120</v>
      </c>
      <c r="E125" s="1">
        <v>70</v>
      </c>
      <c r="F125" s="1">
        <v>90</v>
      </c>
    </row>
    <row r="126" spans="1:7">
      <c r="A126" s="1"/>
      <c r="B126" s="1">
        <v>3</v>
      </c>
      <c r="C126" s="1" t="s">
        <v>6</v>
      </c>
      <c r="D126" s="2">
        <f>+D124-D125</f>
        <v>30</v>
      </c>
      <c r="E126" s="2">
        <f t="shared" ref="E126:F126" si="16">+E124-E125</f>
        <v>55</v>
      </c>
      <c r="F126" s="2">
        <f t="shared" si="16"/>
        <v>45</v>
      </c>
      <c r="G126" s="10">
        <v>1</v>
      </c>
    </row>
    <row r="127" spans="1:7">
      <c r="A127" s="1" t="s">
        <v>3</v>
      </c>
      <c r="B127" s="1">
        <v>4</v>
      </c>
      <c r="C127" s="1" t="s">
        <v>4</v>
      </c>
      <c r="D127" s="1"/>
      <c r="E127" s="2"/>
      <c r="F127" s="1"/>
    </row>
    <row r="128" spans="1:7">
      <c r="A128" s="1"/>
      <c r="B128" s="1">
        <v>5</v>
      </c>
      <c r="C128" s="1" t="s">
        <v>7</v>
      </c>
      <c r="D128" s="1">
        <v>150</v>
      </c>
      <c r="E128" s="1">
        <v>130</v>
      </c>
      <c r="F128" s="1">
        <v>180</v>
      </c>
    </row>
    <row r="129" spans="1:7">
      <c r="A129" s="1"/>
      <c r="B129" s="1">
        <v>6</v>
      </c>
      <c r="C129" s="1" t="s">
        <v>6</v>
      </c>
      <c r="D129" s="1"/>
      <c r="E129" s="2"/>
      <c r="F129" s="1"/>
    </row>
    <row r="130" spans="1:7">
      <c r="A130" s="1"/>
      <c r="B130" s="1">
        <v>7</v>
      </c>
      <c r="C130" s="1" t="s">
        <v>8</v>
      </c>
      <c r="D130" s="2">
        <f>+D129+D126</f>
        <v>30</v>
      </c>
      <c r="E130" s="2">
        <f t="shared" ref="E130:F130" si="17">+E129+E126</f>
        <v>55</v>
      </c>
      <c r="F130" s="2">
        <f t="shared" si="17"/>
        <v>45</v>
      </c>
    </row>
    <row r="131" spans="1:7">
      <c r="A131" s="1"/>
      <c r="B131" s="1">
        <v>8</v>
      </c>
      <c r="C131" s="1" t="s">
        <v>9</v>
      </c>
      <c r="D131" s="1">
        <f>D130</f>
        <v>30</v>
      </c>
      <c r="E131" s="2">
        <f>+D131+E130</f>
        <v>85</v>
      </c>
      <c r="F131" s="2">
        <f>+E131+F130</f>
        <v>130</v>
      </c>
    </row>
    <row r="133" spans="1:7">
      <c r="A133" t="s">
        <v>198</v>
      </c>
      <c r="D133" t="s">
        <v>200</v>
      </c>
    </row>
    <row r="135" spans="1:7">
      <c r="A135" s="1"/>
      <c r="B135" s="1"/>
      <c r="C135" s="1"/>
      <c r="D135" s="1" t="s">
        <v>26</v>
      </c>
      <c r="E135" s="1"/>
      <c r="F135" s="1"/>
    </row>
    <row r="136" spans="1:7">
      <c r="A136" s="1" t="s">
        <v>0</v>
      </c>
      <c r="B136" s="1" t="s">
        <v>1</v>
      </c>
      <c r="C136" s="1"/>
      <c r="D136" s="1">
        <v>1</v>
      </c>
      <c r="E136" s="1">
        <v>2</v>
      </c>
      <c r="F136" s="1">
        <v>3</v>
      </c>
    </row>
    <row r="137" spans="1:7">
      <c r="A137" s="1" t="s">
        <v>2</v>
      </c>
      <c r="B137" s="1">
        <v>1</v>
      </c>
      <c r="C137" s="1" t="s">
        <v>4</v>
      </c>
      <c r="D137" s="2">
        <v>160</v>
      </c>
      <c r="E137" s="2">
        <v>130</v>
      </c>
      <c r="F137" s="2">
        <v>135</v>
      </c>
    </row>
    <row r="138" spans="1:7">
      <c r="A138" s="1"/>
      <c r="B138" s="1">
        <v>2</v>
      </c>
      <c r="C138" s="1" t="s">
        <v>5</v>
      </c>
      <c r="D138" s="1">
        <v>80</v>
      </c>
      <c r="E138" s="1">
        <v>100</v>
      </c>
      <c r="F138" s="1">
        <v>120</v>
      </c>
    </row>
    <row r="139" spans="1:7">
      <c r="A139" s="1"/>
      <c r="B139" s="1">
        <v>3</v>
      </c>
      <c r="C139" s="1" t="s">
        <v>6</v>
      </c>
      <c r="D139" s="2">
        <f>+D137-D138</f>
        <v>80</v>
      </c>
      <c r="E139" s="2">
        <f t="shared" ref="E139:F139" si="18">+E137-E138</f>
        <v>30</v>
      </c>
      <c r="F139" s="2">
        <f t="shared" si="18"/>
        <v>15</v>
      </c>
      <c r="G139" s="10">
        <v>1</v>
      </c>
    </row>
    <row r="140" spans="1:7">
      <c r="A140" s="1" t="s">
        <v>3</v>
      </c>
      <c r="B140" s="1">
        <v>4</v>
      </c>
      <c r="C140" s="1" t="s">
        <v>4</v>
      </c>
      <c r="D140" s="1"/>
      <c r="E140" s="1"/>
      <c r="F140" s="1"/>
    </row>
    <row r="141" spans="1:7">
      <c r="A141" s="1"/>
      <c r="B141" s="1">
        <v>5</v>
      </c>
      <c r="C141" s="1" t="s">
        <v>7</v>
      </c>
      <c r="D141" s="1">
        <v>190</v>
      </c>
      <c r="E141" s="1">
        <v>170</v>
      </c>
      <c r="F141" s="1">
        <v>150</v>
      </c>
    </row>
    <row r="142" spans="1:7">
      <c r="A142" s="1"/>
      <c r="B142" s="1">
        <v>6</v>
      </c>
      <c r="C142" s="1" t="s">
        <v>6</v>
      </c>
      <c r="D142" s="1"/>
      <c r="E142" s="1"/>
      <c r="F142" s="1"/>
    </row>
    <row r="143" spans="1:7">
      <c r="A143" s="1"/>
      <c r="B143" s="1">
        <v>7</v>
      </c>
      <c r="C143" s="1" t="s">
        <v>8</v>
      </c>
      <c r="D143" s="2">
        <f>+D142+D139</f>
        <v>80</v>
      </c>
      <c r="E143" s="2">
        <f t="shared" ref="E143:F143" si="19">+E142+E139</f>
        <v>30</v>
      </c>
      <c r="F143" s="2">
        <f t="shared" si="19"/>
        <v>15</v>
      </c>
    </row>
    <row r="144" spans="1:7">
      <c r="A144" s="1"/>
      <c r="B144" s="1">
        <v>8</v>
      </c>
      <c r="C144" s="1" t="s">
        <v>9</v>
      </c>
      <c r="D144" s="1">
        <f>D143</f>
        <v>80</v>
      </c>
      <c r="E144" s="2">
        <f>+D144+E143</f>
        <v>110</v>
      </c>
      <c r="F144" s="2">
        <f>+E144+F143</f>
        <v>125</v>
      </c>
    </row>
    <row r="147" spans="1:7">
      <c r="A147" t="s">
        <v>209</v>
      </c>
      <c r="D147" t="s">
        <v>210</v>
      </c>
    </row>
    <row r="149" spans="1:7">
      <c r="A149" s="1" t="s">
        <v>0</v>
      </c>
      <c r="B149" s="1" t="s">
        <v>1</v>
      </c>
      <c r="C149" s="1"/>
      <c r="D149" s="1">
        <v>1</v>
      </c>
      <c r="E149" s="1">
        <v>2</v>
      </c>
      <c r="F149" s="1">
        <v>3</v>
      </c>
    </row>
    <row r="150" spans="1:7">
      <c r="A150" s="1" t="s">
        <v>2</v>
      </c>
      <c r="B150" s="1">
        <v>1</v>
      </c>
      <c r="C150" s="1" t="s">
        <v>12</v>
      </c>
      <c r="D150" s="1">
        <v>160</v>
      </c>
      <c r="E150" s="1">
        <v>200</v>
      </c>
      <c r="F150" s="1">
        <v>170</v>
      </c>
    </row>
    <row r="151" spans="1:7">
      <c r="A151" s="1"/>
      <c r="B151" s="1">
        <v>2</v>
      </c>
      <c r="C151" s="1" t="s">
        <v>13</v>
      </c>
      <c r="D151" s="2">
        <v>150</v>
      </c>
      <c r="E151" s="2">
        <v>130</v>
      </c>
      <c r="F151" s="2">
        <v>140</v>
      </c>
    </row>
    <row r="152" spans="1:7">
      <c r="A152" s="1"/>
      <c r="B152" s="1">
        <v>3</v>
      </c>
      <c r="C152" s="1" t="s">
        <v>6</v>
      </c>
      <c r="D152" s="2">
        <f>+D150-D151</f>
        <v>10</v>
      </c>
      <c r="E152" s="2">
        <f t="shared" ref="E152:F152" si="20">+E150-E151</f>
        <v>70</v>
      </c>
      <c r="F152" s="2">
        <f t="shared" si="20"/>
        <v>30</v>
      </c>
      <c r="G152" s="10">
        <v>1</v>
      </c>
    </row>
    <row r="153" spans="1:7">
      <c r="A153" s="1" t="s">
        <v>3</v>
      </c>
      <c r="B153" s="1">
        <v>4</v>
      </c>
      <c r="C153" s="1" t="s">
        <v>14</v>
      </c>
      <c r="D153" s="1">
        <v>120</v>
      </c>
      <c r="E153" s="1">
        <v>80</v>
      </c>
      <c r="F153" s="1">
        <v>110</v>
      </c>
    </row>
    <row r="154" spans="1:7">
      <c r="A154" s="1"/>
      <c r="B154" s="1">
        <v>5</v>
      </c>
      <c r="C154" s="1" t="s">
        <v>13</v>
      </c>
      <c r="D154" s="1"/>
      <c r="E154" s="1"/>
      <c r="F154" s="1"/>
    </row>
    <row r="155" spans="1:7">
      <c r="A155" s="1"/>
      <c r="B155" s="1">
        <v>6</v>
      </c>
      <c r="C155" s="1" t="s">
        <v>6</v>
      </c>
      <c r="D155" s="1"/>
      <c r="E155" s="1"/>
      <c r="F155" s="1"/>
    </row>
    <row r="156" spans="1:7">
      <c r="A156" s="1"/>
      <c r="B156" s="1">
        <v>7</v>
      </c>
      <c r="C156" s="1" t="s">
        <v>19</v>
      </c>
      <c r="D156" s="2">
        <f>+D155+D152</f>
        <v>10</v>
      </c>
      <c r="E156" s="2">
        <f t="shared" ref="E156:F156" si="21">+E155+E152</f>
        <v>70</v>
      </c>
      <c r="F156" s="2">
        <f t="shared" si="21"/>
        <v>30</v>
      </c>
    </row>
    <row r="157" spans="1:7">
      <c r="A157" s="1"/>
      <c r="B157" s="1">
        <v>8</v>
      </c>
      <c r="C157" s="1" t="s">
        <v>9</v>
      </c>
      <c r="D157" s="1">
        <f>D156</f>
        <v>10</v>
      </c>
      <c r="E157" s="3">
        <f>+D157+E156</f>
        <v>80</v>
      </c>
      <c r="F157" s="3">
        <f>+E157+F156</f>
        <v>110</v>
      </c>
    </row>
    <row r="159" spans="1:7">
      <c r="A159" t="s">
        <v>199</v>
      </c>
      <c r="D159" t="s">
        <v>201</v>
      </c>
    </row>
    <row r="160" spans="1:7">
      <c r="A160" s="1" t="s">
        <v>0</v>
      </c>
      <c r="B160" s="1" t="s">
        <v>1</v>
      </c>
      <c r="C160" s="1"/>
      <c r="D160" s="18">
        <v>1</v>
      </c>
      <c r="E160" s="18">
        <v>2</v>
      </c>
      <c r="F160" s="18">
        <v>3</v>
      </c>
    </row>
    <row r="161" spans="1:7">
      <c r="A161" s="1" t="s">
        <v>2</v>
      </c>
      <c r="B161" s="1">
        <v>1</v>
      </c>
      <c r="C161" s="1" t="s">
        <v>12</v>
      </c>
      <c r="D161" s="18">
        <v>200</v>
      </c>
      <c r="E161" s="18">
        <v>170</v>
      </c>
      <c r="F161" s="18">
        <v>140</v>
      </c>
    </row>
    <row r="162" spans="1:7">
      <c r="A162" s="1"/>
      <c r="B162" s="1">
        <v>2</v>
      </c>
      <c r="C162" s="1" t="s">
        <v>13</v>
      </c>
      <c r="D162" s="79">
        <v>160</v>
      </c>
      <c r="E162" s="79">
        <v>140</v>
      </c>
      <c r="F162" s="79">
        <v>135</v>
      </c>
    </row>
    <row r="163" spans="1:7">
      <c r="A163" s="1"/>
      <c r="B163" s="1">
        <v>3</v>
      </c>
      <c r="C163" s="1" t="s">
        <v>6</v>
      </c>
      <c r="D163" s="79">
        <f>+D161-D162</f>
        <v>40</v>
      </c>
      <c r="E163" s="79">
        <f t="shared" ref="E163:F163" si="22">+E161-E162</f>
        <v>30</v>
      </c>
      <c r="F163" s="79">
        <f t="shared" si="22"/>
        <v>5</v>
      </c>
      <c r="G163" s="10">
        <v>1</v>
      </c>
    </row>
    <row r="164" spans="1:7">
      <c r="A164" s="1" t="s">
        <v>3</v>
      </c>
      <c r="B164" s="1">
        <v>4</v>
      </c>
      <c r="C164" s="1" t="s">
        <v>14</v>
      </c>
      <c r="D164" s="18">
        <v>80</v>
      </c>
      <c r="E164" s="18">
        <v>110</v>
      </c>
      <c r="F164" s="18">
        <v>140</v>
      </c>
    </row>
    <row r="165" spans="1:7">
      <c r="A165" s="1"/>
      <c r="B165" s="1">
        <v>5</v>
      </c>
      <c r="C165" s="1" t="s">
        <v>13</v>
      </c>
      <c r="D165" s="79"/>
      <c r="E165" s="79"/>
      <c r="F165" s="79">
        <v>135</v>
      </c>
    </row>
    <row r="166" spans="1:7">
      <c r="A166" s="1"/>
      <c r="B166" s="1">
        <v>6</v>
      </c>
      <c r="C166" s="1" t="s">
        <v>6</v>
      </c>
      <c r="D166" s="79"/>
      <c r="E166" s="79"/>
      <c r="F166" s="79">
        <v>5</v>
      </c>
      <c r="G166" s="10">
        <v>1</v>
      </c>
    </row>
    <row r="167" spans="1:7">
      <c r="A167" s="1"/>
      <c r="B167" s="1">
        <v>7</v>
      </c>
      <c r="C167" s="1" t="s">
        <v>19</v>
      </c>
      <c r="D167" s="79">
        <f>+D166+D163</f>
        <v>40</v>
      </c>
      <c r="E167" s="79">
        <f t="shared" ref="E167:F167" si="23">+E166+E163</f>
        <v>30</v>
      </c>
      <c r="F167" s="79">
        <f t="shared" si="23"/>
        <v>10</v>
      </c>
    </row>
    <row r="168" spans="1:7">
      <c r="A168" s="1"/>
      <c r="B168" s="1">
        <v>8</v>
      </c>
      <c r="C168" s="1" t="s">
        <v>29</v>
      </c>
      <c r="D168" s="79">
        <f>D167</f>
        <v>40</v>
      </c>
      <c r="E168" s="79">
        <f>+D168+E167</f>
        <v>70</v>
      </c>
      <c r="F168" s="79">
        <f>+E168+F167</f>
        <v>80</v>
      </c>
    </row>
    <row r="171" spans="1:7">
      <c r="A171" t="s">
        <v>196</v>
      </c>
      <c r="D171" t="s">
        <v>197</v>
      </c>
    </row>
    <row r="173" spans="1:7">
      <c r="A173" s="1" t="s">
        <v>0</v>
      </c>
      <c r="B173" s="1" t="s">
        <v>1</v>
      </c>
      <c r="C173" s="1"/>
      <c r="D173" s="1">
        <v>1</v>
      </c>
      <c r="E173" s="1">
        <v>2</v>
      </c>
      <c r="F173" s="1">
        <v>3</v>
      </c>
    </row>
    <row r="174" spans="1:7">
      <c r="A174" s="1"/>
      <c r="B174" s="1">
        <v>1</v>
      </c>
      <c r="C174" s="1" t="s">
        <v>12</v>
      </c>
      <c r="D174" s="1">
        <v>190</v>
      </c>
      <c r="E174" s="1">
        <v>160</v>
      </c>
      <c r="F174" s="1">
        <v>200</v>
      </c>
    </row>
    <row r="175" spans="1:7">
      <c r="A175" s="1"/>
      <c r="B175" s="1">
        <v>2</v>
      </c>
      <c r="C175" s="1" t="s">
        <v>13</v>
      </c>
      <c r="D175" s="2">
        <v>130</v>
      </c>
      <c r="E175" s="2">
        <v>130</v>
      </c>
      <c r="F175" s="2">
        <v>145</v>
      </c>
    </row>
    <row r="176" spans="1:7">
      <c r="A176" s="1"/>
      <c r="B176" s="1">
        <v>3</v>
      </c>
      <c r="C176" s="1" t="s">
        <v>6</v>
      </c>
      <c r="D176" s="2">
        <f>+D174-D175</f>
        <v>60</v>
      </c>
      <c r="E176" s="2">
        <f t="shared" ref="E176:F176" si="24">+E174-E175</f>
        <v>30</v>
      </c>
      <c r="F176" s="2">
        <f t="shared" si="24"/>
        <v>55</v>
      </c>
      <c r="G176" s="10">
        <v>1</v>
      </c>
    </row>
    <row r="177" spans="1:6">
      <c r="A177" s="1" t="s">
        <v>3</v>
      </c>
      <c r="B177" s="1">
        <v>4</v>
      </c>
      <c r="C177" s="1" t="s">
        <v>14</v>
      </c>
      <c r="D177" s="1">
        <v>90</v>
      </c>
      <c r="E177" s="1">
        <v>120</v>
      </c>
      <c r="F177" s="1">
        <v>80</v>
      </c>
    </row>
    <row r="178" spans="1:6">
      <c r="A178" s="1"/>
      <c r="B178" s="1">
        <v>5</v>
      </c>
      <c r="C178" s="1" t="s">
        <v>13</v>
      </c>
      <c r="D178" s="2"/>
      <c r="E178" s="2"/>
      <c r="F178" s="2"/>
    </row>
    <row r="179" spans="1:6">
      <c r="A179" s="1"/>
      <c r="B179" s="1">
        <v>6</v>
      </c>
      <c r="C179" s="1" t="s">
        <v>6</v>
      </c>
      <c r="D179" s="2"/>
      <c r="E179" s="2"/>
      <c r="F179" s="2"/>
    </row>
    <row r="180" spans="1:6">
      <c r="A180" s="1"/>
      <c r="B180" s="1">
        <v>7</v>
      </c>
      <c r="C180" s="1" t="s">
        <v>19</v>
      </c>
      <c r="D180" s="2">
        <f>+D179+D176</f>
        <v>60</v>
      </c>
      <c r="E180" s="2">
        <f t="shared" ref="E180:F180" si="25">+E179+E176</f>
        <v>30</v>
      </c>
      <c r="F180" s="2">
        <f t="shared" si="25"/>
        <v>55</v>
      </c>
    </row>
    <row r="181" spans="1:6">
      <c r="A181" s="1"/>
      <c r="B181" s="1">
        <v>8</v>
      </c>
      <c r="C181" s="1" t="s">
        <v>29</v>
      </c>
      <c r="D181" s="1">
        <f>D180</f>
        <v>60</v>
      </c>
      <c r="E181" s="2">
        <f>+D181+E180</f>
        <v>90</v>
      </c>
      <c r="F181" s="2">
        <f>+E181+F180</f>
        <v>145</v>
      </c>
    </row>
  </sheetData>
  <mergeCells count="2">
    <mergeCell ref="A1:G1"/>
    <mergeCell ref="H7:J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3:J59"/>
  <sheetViews>
    <sheetView topLeftCell="A49" workbookViewId="0">
      <selection activeCell="H59" sqref="B55:I59"/>
    </sheetView>
  </sheetViews>
  <sheetFormatPr baseColWidth="10" defaultRowHeight="15"/>
  <cols>
    <col min="4" max="4" width="13.42578125" customWidth="1"/>
    <col min="5" max="5" width="15.5703125" customWidth="1"/>
    <col min="6" max="6" width="14.85546875" customWidth="1"/>
    <col min="7" max="7" width="16.140625" customWidth="1"/>
    <col min="9" max="9" width="12.42578125" customWidth="1"/>
  </cols>
  <sheetData>
    <row r="3" spans="2:10">
      <c r="B3" s="64" t="s">
        <v>32</v>
      </c>
      <c r="C3" s="64"/>
      <c r="D3" s="64"/>
      <c r="E3" s="65" t="s">
        <v>43</v>
      </c>
      <c r="F3" s="66"/>
      <c r="G3" s="67"/>
    </row>
    <row r="4" spans="2:10">
      <c r="B4" s="4"/>
      <c r="C4" s="4"/>
      <c r="D4" s="4"/>
      <c r="E4" s="4"/>
      <c r="F4" s="4"/>
      <c r="G4" s="4"/>
    </row>
    <row r="5" spans="2:10">
      <c r="B5" s="4" t="s">
        <v>33</v>
      </c>
      <c r="C5" s="4" t="s">
        <v>34</v>
      </c>
      <c r="D5" s="4" t="s">
        <v>35</v>
      </c>
      <c r="E5" s="4" t="s">
        <v>33</v>
      </c>
      <c r="F5" s="4" t="s">
        <v>34</v>
      </c>
      <c r="G5" s="4" t="s">
        <v>35</v>
      </c>
    </row>
    <row r="6" spans="2:10">
      <c r="B6" s="4" t="s">
        <v>36</v>
      </c>
      <c r="C6" s="4">
        <v>140</v>
      </c>
      <c r="D6" s="4">
        <v>140</v>
      </c>
      <c r="E6" s="4" t="s">
        <v>44</v>
      </c>
      <c r="F6" s="4">
        <v>130</v>
      </c>
      <c r="G6" s="4">
        <v>140</v>
      </c>
    </row>
    <row r="7" spans="2:10">
      <c r="B7" s="4" t="s">
        <v>37</v>
      </c>
      <c r="C7" s="4">
        <v>150</v>
      </c>
      <c r="D7" s="4">
        <v>130</v>
      </c>
      <c r="E7" s="4" t="s">
        <v>45</v>
      </c>
      <c r="F7" s="4">
        <v>120</v>
      </c>
      <c r="G7" s="4">
        <v>150</v>
      </c>
    </row>
    <row r="8" spans="2:10">
      <c r="B8" s="4" t="s">
        <v>38</v>
      </c>
      <c r="C8" s="4">
        <v>160</v>
      </c>
      <c r="D8" s="4">
        <v>120</v>
      </c>
      <c r="E8" s="4" t="s">
        <v>46</v>
      </c>
      <c r="F8" s="4">
        <v>110</v>
      </c>
      <c r="G8" s="4">
        <v>160</v>
      </c>
    </row>
    <row r="9" spans="2:10">
      <c r="B9" s="4" t="s">
        <v>39</v>
      </c>
      <c r="C9" s="4">
        <v>170</v>
      </c>
      <c r="D9" s="4">
        <v>110</v>
      </c>
      <c r="E9" s="4" t="s">
        <v>47</v>
      </c>
      <c r="F9" s="4">
        <v>100</v>
      </c>
      <c r="G9" s="4">
        <v>170</v>
      </c>
    </row>
    <row r="10" spans="2:10">
      <c r="B10" s="4" t="s">
        <v>40</v>
      </c>
      <c r="C10" s="4">
        <v>180</v>
      </c>
      <c r="D10" s="4">
        <v>100</v>
      </c>
      <c r="E10" s="4" t="s">
        <v>48</v>
      </c>
      <c r="F10" s="4">
        <v>90</v>
      </c>
      <c r="G10" s="4">
        <v>180</v>
      </c>
    </row>
    <row r="11" spans="2:10">
      <c r="B11" s="4" t="s">
        <v>41</v>
      </c>
      <c r="C11" s="4">
        <v>190</v>
      </c>
      <c r="D11" s="4">
        <v>90</v>
      </c>
      <c r="E11" s="4" t="s">
        <v>49</v>
      </c>
      <c r="F11" s="4">
        <v>80</v>
      </c>
      <c r="G11" s="4">
        <v>190</v>
      </c>
    </row>
    <row r="12" spans="2:10">
      <c r="B12" s="4" t="s">
        <v>42</v>
      </c>
      <c r="C12" s="4">
        <v>200</v>
      </c>
      <c r="D12" s="4">
        <v>80</v>
      </c>
      <c r="E12" s="4" t="s">
        <v>50</v>
      </c>
      <c r="F12" s="4">
        <v>70</v>
      </c>
      <c r="G12" s="4">
        <v>130</v>
      </c>
    </row>
    <row r="13" spans="2:10">
      <c r="I13" s="21" t="s">
        <v>56</v>
      </c>
      <c r="J13" s="21" t="s">
        <v>56</v>
      </c>
    </row>
    <row r="14" spans="2:10">
      <c r="D14" s="20" t="s">
        <v>51</v>
      </c>
      <c r="E14" s="68" t="s">
        <v>52</v>
      </c>
      <c r="F14" s="68"/>
      <c r="G14" s="68" t="s">
        <v>53</v>
      </c>
      <c r="H14" s="68"/>
      <c r="I14" s="22" t="s">
        <v>57</v>
      </c>
      <c r="J14" s="23" t="s">
        <v>58</v>
      </c>
    </row>
    <row r="15" spans="2:10">
      <c r="D15" s="19">
        <v>1</v>
      </c>
      <c r="E15" s="9" t="s">
        <v>50</v>
      </c>
      <c r="F15" s="4">
        <v>70</v>
      </c>
      <c r="G15" s="4">
        <v>200</v>
      </c>
      <c r="H15" s="8" t="s">
        <v>42</v>
      </c>
      <c r="I15" s="5">
        <f t="shared" ref="I15:I28" si="0">+G15-F15</f>
        <v>130</v>
      </c>
      <c r="J15" s="5">
        <f>+I15</f>
        <v>130</v>
      </c>
    </row>
    <row r="16" spans="2:10">
      <c r="D16" s="19">
        <v>2</v>
      </c>
      <c r="E16" s="9" t="s">
        <v>49</v>
      </c>
      <c r="F16" s="4">
        <v>80</v>
      </c>
      <c r="G16" s="4">
        <v>190</v>
      </c>
      <c r="H16" s="8" t="s">
        <v>41</v>
      </c>
      <c r="I16" s="5">
        <f t="shared" si="0"/>
        <v>110</v>
      </c>
      <c r="J16" s="5">
        <f>+I16+J15</f>
        <v>240</v>
      </c>
    </row>
    <row r="17" spans="4:10">
      <c r="D17" s="19">
        <v>3</v>
      </c>
      <c r="E17" s="9" t="s">
        <v>48</v>
      </c>
      <c r="F17" s="4">
        <v>90</v>
      </c>
      <c r="G17" s="4">
        <v>180</v>
      </c>
      <c r="H17" s="8" t="s">
        <v>40</v>
      </c>
      <c r="I17" s="5">
        <f t="shared" si="0"/>
        <v>90</v>
      </c>
      <c r="J17" s="5">
        <f t="shared" ref="J17:J27" si="1">+I17+J16</f>
        <v>330</v>
      </c>
    </row>
    <row r="18" spans="4:10">
      <c r="D18" s="19">
        <v>4</v>
      </c>
      <c r="E18" s="9" t="s">
        <v>47</v>
      </c>
      <c r="F18" s="4">
        <v>100</v>
      </c>
      <c r="G18" s="4">
        <v>170</v>
      </c>
      <c r="H18" s="8" t="s">
        <v>39</v>
      </c>
      <c r="I18" s="5">
        <f t="shared" si="0"/>
        <v>70</v>
      </c>
      <c r="J18" s="5">
        <f t="shared" si="1"/>
        <v>400</v>
      </c>
    </row>
    <row r="19" spans="4:10">
      <c r="D19" s="19">
        <v>5</v>
      </c>
      <c r="E19" s="9" t="s">
        <v>46</v>
      </c>
      <c r="F19" s="4">
        <v>110</v>
      </c>
      <c r="G19" s="4">
        <v>160</v>
      </c>
      <c r="H19" s="8" t="s">
        <v>38</v>
      </c>
      <c r="I19" s="5">
        <f t="shared" si="0"/>
        <v>50</v>
      </c>
      <c r="J19" s="5">
        <f t="shared" si="1"/>
        <v>450</v>
      </c>
    </row>
    <row r="20" spans="4:10">
      <c r="D20" s="19">
        <v>6</v>
      </c>
      <c r="E20" s="9" t="s">
        <v>45</v>
      </c>
      <c r="F20" s="4">
        <v>120</v>
      </c>
      <c r="G20" s="4">
        <v>150</v>
      </c>
      <c r="H20" s="8" t="s">
        <v>37</v>
      </c>
      <c r="I20" s="5">
        <f t="shared" si="0"/>
        <v>30</v>
      </c>
      <c r="J20" s="5">
        <f t="shared" si="1"/>
        <v>480</v>
      </c>
    </row>
    <row r="21" spans="4:10">
      <c r="D21" s="19">
        <v>7</v>
      </c>
      <c r="E21" s="9" t="s">
        <v>44</v>
      </c>
      <c r="F21" s="4">
        <v>130</v>
      </c>
      <c r="G21" s="4">
        <v>140</v>
      </c>
      <c r="H21" s="8" t="s">
        <v>36</v>
      </c>
      <c r="I21" s="5">
        <f t="shared" si="0"/>
        <v>10</v>
      </c>
      <c r="J21" s="5">
        <f t="shared" si="1"/>
        <v>490</v>
      </c>
    </row>
    <row r="22" spans="4:10">
      <c r="D22" s="19">
        <v>8</v>
      </c>
      <c r="E22" s="9" t="s">
        <v>50</v>
      </c>
      <c r="F22" s="4">
        <v>130</v>
      </c>
      <c r="G22" s="4">
        <v>140</v>
      </c>
      <c r="H22" s="8" t="s">
        <v>36</v>
      </c>
      <c r="I22" s="5">
        <f t="shared" si="0"/>
        <v>10</v>
      </c>
      <c r="J22" s="6">
        <f t="shared" si="1"/>
        <v>500</v>
      </c>
    </row>
    <row r="23" spans="4:10">
      <c r="D23" s="19">
        <v>9</v>
      </c>
      <c r="E23" s="9" t="s">
        <v>44</v>
      </c>
      <c r="F23" s="4">
        <v>140</v>
      </c>
      <c r="G23" s="4">
        <v>130</v>
      </c>
      <c r="H23" s="8" t="s">
        <v>37</v>
      </c>
      <c r="I23" s="5">
        <f t="shared" si="0"/>
        <v>-10</v>
      </c>
      <c r="J23" s="5">
        <f t="shared" si="1"/>
        <v>490</v>
      </c>
    </row>
    <row r="24" spans="4:10">
      <c r="D24" s="19">
        <v>10</v>
      </c>
      <c r="E24" s="9" t="s">
        <v>45</v>
      </c>
      <c r="F24" s="4">
        <v>150</v>
      </c>
      <c r="G24" s="4">
        <v>120</v>
      </c>
      <c r="H24" s="8" t="s">
        <v>38</v>
      </c>
      <c r="I24" s="5">
        <f t="shared" si="0"/>
        <v>-30</v>
      </c>
      <c r="J24" s="5">
        <f t="shared" si="1"/>
        <v>460</v>
      </c>
    </row>
    <row r="25" spans="4:10">
      <c r="D25" s="19">
        <v>11</v>
      </c>
      <c r="E25" s="9" t="s">
        <v>46</v>
      </c>
      <c r="F25" s="4">
        <v>160</v>
      </c>
      <c r="G25" s="4">
        <v>110</v>
      </c>
      <c r="H25" s="8" t="s">
        <v>39</v>
      </c>
      <c r="I25" s="5">
        <f t="shared" si="0"/>
        <v>-50</v>
      </c>
      <c r="J25" s="5">
        <f t="shared" si="1"/>
        <v>410</v>
      </c>
    </row>
    <row r="26" spans="4:10">
      <c r="D26" s="19">
        <v>12</v>
      </c>
      <c r="E26" s="9" t="s">
        <v>47</v>
      </c>
      <c r="F26" s="4">
        <v>170</v>
      </c>
      <c r="G26" s="4">
        <v>100</v>
      </c>
      <c r="H26" s="8" t="s">
        <v>40</v>
      </c>
      <c r="I26" s="5">
        <f t="shared" si="0"/>
        <v>-70</v>
      </c>
      <c r="J26" s="5">
        <f t="shared" si="1"/>
        <v>340</v>
      </c>
    </row>
    <row r="27" spans="4:10">
      <c r="D27" s="19">
        <v>13</v>
      </c>
      <c r="E27" s="9" t="s">
        <v>48</v>
      </c>
      <c r="F27" s="4">
        <v>180</v>
      </c>
      <c r="G27" s="4">
        <v>90</v>
      </c>
      <c r="H27" s="8" t="s">
        <v>41</v>
      </c>
      <c r="I27" s="5">
        <f t="shared" si="0"/>
        <v>-90</v>
      </c>
      <c r="J27" s="5">
        <f t="shared" si="1"/>
        <v>250</v>
      </c>
    </row>
    <row r="28" spans="4:10">
      <c r="D28" s="19">
        <v>14</v>
      </c>
      <c r="E28" s="9" t="s">
        <v>49</v>
      </c>
      <c r="F28" s="4">
        <v>190</v>
      </c>
      <c r="G28" s="4">
        <v>80</v>
      </c>
      <c r="H28" s="8" t="s">
        <v>42</v>
      </c>
      <c r="I28" s="5">
        <f t="shared" si="0"/>
        <v>-110</v>
      </c>
      <c r="J28" s="5">
        <f>+I28+J27</f>
        <v>140</v>
      </c>
    </row>
    <row r="46" spans="2:2">
      <c r="B46" t="s">
        <v>54</v>
      </c>
    </row>
    <row r="47" spans="2:2">
      <c r="B47" t="s">
        <v>55</v>
      </c>
    </row>
    <row r="48" spans="2:2">
      <c r="B48" t="s">
        <v>59</v>
      </c>
    </row>
    <row r="50" spans="2:9">
      <c r="B50" s="60" t="s">
        <v>80</v>
      </c>
      <c r="C50" s="61"/>
      <c r="D50" s="59" t="s">
        <v>60</v>
      </c>
      <c r="E50" s="59"/>
      <c r="F50" s="59"/>
      <c r="G50" s="59"/>
      <c r="H50" s="1" t="s">
        <v>68</v>
      </c>
      <c r="I50" s="1"/>
    </row>
    <row r="51" spans="2:9">
      <c r="B51" s="62"/>
      <c r="C51" s="63"/>
      <c r="D51" s="64" t="s">
        <v>61</v>
      </c>
      <c r="E51" s="64"/>
      <c r="F51" s="64" t="s">
        <v>71</v>
      </c>
      <c r="G51" s="64"/>
      <c r="H51" s="1" t="s">
        <v>69</v>
      </c>
      <c r="I51" s="1"/>
    </row>
    <row r="52" spans="2:9">
      <c r="B52" s="59" t="s">
        <v>63</v>
      </c>
      <c r="C52" s="59"/>
      <c r="D52" s="64">
        <v>500</v>
      </c>
      <c r="E52" s="64"/>
      <c r="F52" s="64">
        <v>500</v>
      </c>
      <c r="G52" s="64"/>
      <c r="H52" s="59">
        <v>500</v>
      </c>
      <c r="I52" s="59"/>
    </row>
    <row r="53" spans="2:9">
      <c r="B53" s="59" t="s">
        <v>62</v>
      </c>
      <c r="C53" s="59"/>
      <c r="D53" s="70">
        <v>1</v>
      </c>
      <c r="E53" s="70"/>
      <c r="F53" s="70">
        <v>1</v>
      </c>
      <c r="G53" s="70"/>
      <c r="H53" s="69">
        <v>1</v>
      </c>
      <c r="I53" s="69"/>
    </row>
    <row r="54" spans="2:9">
      <c r="B54" s="59" t="s">
        <v>64</v>
      </c>
      <c r="C54" s="59"/>
      <c r="D54" s="64">
        <v>8</v>
      </c>
      <c r="E54" s="64"/>
      <c r="F54" s="64">
        <v>8</v>
      </c>
      <c r="G54" s="64"/>
      <c r="H54" s="59">
        <v>8</v>
      </c>
      <c r="I54" s="59"/>
    </row>
    <row r="55" spans="2:9">
      <c r="B55" s="60" t="s">
        <v>214</v>
      </c>
      <c r="C55" s="61"/>
      <c r="D55" s="80" t="s">
        <v>60</v>
      </c>
      <c r="E55" s="81"/>
      <c r="F55" s="81"/>
      <c r="G55" s="81"/>
      <c r="H55" s="81"/>
      <c r="I55" s="82"/>
    </row>
    <row r="56" spans="2:9">
      <c r="B56" s="62"/>
      <c r="C56" s="63"/>
      <c r="D56" s="64" t="s">
        <v>61</v>
      </c>
      <c r="E56" s="64"/>
      <c r="F56" s="64" t="s">
        <v>71</v>
      </c>
      <c r="G56" s="64"/>
      <c r="H56" s="1" t="s">
        <v>69</v>
      </c>
      <c r="I56" s="1"/>
    </row>
    <row r="57" spans="2:9">
      <c r="B57" s="59" t="s">
        <v>63</v>
      </c>
      <c r="C57" s="59"/>
      <c r="D57" s="64">
        <f>'Decisiones Micro I 2010'!H9</f>
        <v>520</v>
      </c>
      <c r="E57" s="64"/>
      <c r="F57" s="64">
        <f>'Decisiones Micro I 2010'!I9</f>
        <v>480</v>
      </c>
      <c r="G57" s="64"/>
      <c r="H57" s="64">
        <f>'Decisiones Micro I 2010'!J9</f>
        <v>500</v>
      </c>
      <c r="I57" s="64"/>
    </row>
    <row r="58" spans="2:9">
      <c r="B58" s="59" t="s">
        <v>62</v>
      </c>
      <c r="C58" s="59"/>
      <c r="D58" s="70">
        <f>+D57/500</f>
        <v>1.04</v>
      </c>
      <c r="E58" s="70"/>
      <c r="F58" s="70">
        <f t="shared" ref="F58" si="2">+F57/500</f>
        <v>0.96</v>
      </c>
      <c r="G58" s="70"/>
      <c r="H58" s="70">
        <f t="shared" ref="H58" si="3">+H57/500</f>
        <v>1</v>
      </c>
      <c r="I58" s="70"/>
    </row>
    <row r="59" spans="2:9">
      <c r="B59" s="59" t="s">
        <v>64</v>
      </c>
      <c r="C59" s="59"/>
      <c r="D59" s="64">
        <v>7</v>
      </c>
      <c r="E59" s="64"/>
      <c r="F59" s="64">
        <v>7</v>
      </c>
      <c r="G59" s="64"/>
      <c r="H59" s="59">
        <v>8</v>
      </c>
      <c r="I59" s="59"/>
    </row>
  </sheetData>
  <sortState ref="C15:D28">
    <sortCondition descending="1" ref="D15:D28"/>
  </sortState>
  <mergeCells count="36">
    <mergeCell ref="B59:C59"/>
    <mergeCell ref="D59:E59"/>
    <mergeCell ref="F59:G59"/>
    <mergeCell ref="H59:I59"/>
    <mergeCell ref="D55:I55"/>
    <mergeCell ref="B57:C57"/>
    <mergeCell ref="D57:E57"/>
    <mergeCell ref="F57:G57"/>
    <mergeCell ref="H57:I57"/>
    <mergeCell ref="B58:C58"/>
    <mergeCell ref="D58:E58"/>
    <mergeCell ref="F58:G58"/>
    <mergeCell ref="H58:I58"/>
    <mergeCell ref="F51:G51"/>
    <mergeCell ref="F52:G52"/>
    <mergeCell ref="F53:G53"/>
    <mergeCell ref="F54:G54"/>
    <mergeCell ref="B55:C56"/>
    <mergeCell ref="D56:E56"/>
    <mergeCell ref="F56:G56"/>
    <mergeCell ref="B54:C54"/>
    <mergeCell ref="B50:C51"/>
    <mergeCell ref="B3:D3"/>
    <mergeCell ref="E3:G3"/>
    <mergeCell ref="B53:C53"/>
    <mergeCell ref="B52:C52"/>
    <mergeCell ref="G14:H14"/>
    <mergeCell ref="E14:F14"/>
    <mergeCell ref="H52:I52"/>
    <mergeCell ref="H53:I53"/>
    <mergeCell ref="H54:I54"/>
    <mergeCell ref="D50:G50"/>
    <mergeCell ref="D51:E51"/>
    <mergeCell ref="D52:E52"/>
    <mergeCell ref="D53:E53"/>
    <mergeCell ref="D54:E54"/>
  </mergeCells>
  <pageMargins left="0.7" right="0.7" top="0.75" bottom="0.75" header="0.3" footer="0.3"/>
  <pageSetup orientation="portrait" horizontalDpi="4294967293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6"/>
  <sheetViews>
    <sheetView topLeftCell="B1" workbookViewId="0">
      <selection activeCell="K6" sqref="K6:L17"/>
    </sheetView>
  </sheetViews>
  <sheetFormatPr baseColWidth="10" defaultRowHeight="15"/>
  <sheetData>
    <row r="1" spans="1:12">
      <c r="A1" s="13" t="s">
        <v>76</v>
      </c>
    </row>
    <row r="2" spans="1:12">
      <c r="A2" s="1" t="s">
        <v>75</v>
      </c>
      <c r="B2" s="1"/>
      <c r="C2" s="1"/>
      <c r="D2" s="1"/>
      <c r="F2" s="1" t="s">
        <v>74</v>
      </c>
      <c r="G2" s="1"/>
      <c r="H2" s="1"/>
      <c r="I2" s="1"/>
    </row>
    <row r="3" spans="1:12">
      <c r="A3" s="1"/>
      <c r="B3" s="1" t="s">
        <v>73</v>
      </c>
      <c r="C3" s="1"/>
      <c r="D3" s="1" t="s">
        <v>72</v>
      </c>
      <c r="F3" s="1"/>
      <c r="G3" s="1" t="s">
        <v>73</v>
      </c>
      <c r="H3" s="1"/>
      <c r="I3" s="1" t="s">
        <v>72</v>
      </c>
    </row>
    <row r="4" spans="1:12">
      <c r="A4" s="1" t="s">
        <v>36</v>
      </c>
      <c r="B4" s="1">
        <v>90</v>
      </c>
      <c r="C4" s="1" t="s">
        <v>44</v>
      </c>
      <c r="D4" s="1">
        <v>200</v>
      </c>
      <c r="F4" s="1" t="s">
        <v>36</v>
      </c>
      <c r="G4" s="1">
        <v>110</v>
      </c>
      <c r="H4" s="1" t="s">
        <v>48</v>
      </c>
      <c r="I4" s="1">
        <v>170</v>
      </c>
    </row>
    <row r="5" spans="1:12">
      <c r="A5" s="1" t="s">
        <v>41</v>
      </c>
      <c r="B5" s="1">
        <v>100</v>
      </c>
      <c r="C5" s="1" t="s">
        <v>47</v>
      </c>
      <c r="D5" s="1">
        <v>170</v>
      </c>
      <c r="F5" s="1" t="s">
        <v>38</v>
      </c>
      <c r="G5" s="1">
        <v>120</v>
      </c>
      <c r="H5" s="1" t="s">
        <v>45</v>
      </c>
      <c r="I5" s="1">
        <v>150</v>
      </c>
    </row>
    <row r="6" spans="1:12">
      <c r="A6" s="1" t="s">
        <v>42</v>
      </c>
      <c r="B6" s="2">
        <v>130</v>
      </c>
      <c r="C6" s="1" t="s">
        <v>50</v>
      </c>
      <c r="D6" s="1">
        <v>150</v>
      </c>
      <c r="F6" s="1" t="s">
        <v>41</v>
      </c>
      <c r="G6" s="1">
        <v>122</v>
      </c>
      <c r="H6" s="1" t="s">
        <v>46</v>
      </c>
      <c r="I6" s="2">
        <v>145</v>
      </c>
      <c r="K6" s="7" t="s">
        <v>77</v>
      </c>
      <c r="L6" s="4"/>
    </row>
    <row r="7" spans="1:12">
      <c r="A7" s="1"/>
      <c r="B7" s="1"/>
      <c r="C7" s="1" t="s">
        <v>49</v>
      </c>
      <c r="D7" s="2">
        <v>130</v>
      </c>
      <c r="F7" s="1" t="s">
        <v>38</v>
      </c>
      <c r="G7" s="1">
        <v>130</v>
      </c>
      <c r="H7" s="1"/>
      <c r="I7" s="1"/>
      <c r="K7" s="4" t="s">
        <v>65</v>
      </c>
      <c r="L7" s="4" t="s">
        <v>66</v>
      </c>
    </row>
    <row r="8" spans="1:12">
      <c r="A8" s="1"/>
      <c r="B8" s="1"/>
      <c r="C8" s="1"/>
      <c r="D8" s="1"/>
      <c r="F8" s="1" t="s">
        <v>36</v>
      </c>
      <c r="G8" s="2">
        <v>145</v>
      </c>
      <c r="H8" s="1"/>
      <c r="I8" s="1"/>
      <c r="K8" s="14">
        <v>130</v>
      </c>
      <c r="L8" s="4">
        <v>145</v>
      </c>
    </row>
    <row r="9" spans="1:12">
      <c r="A9" s="1" t="s">
        <v>36</v>
      </c>
      <c r="B9" s="2">
        <v>120</v>
      </c>
      <c r="C9" s="1" t="s">
        <v>48</v>
      </c>
      <c r="D9" s="1">
        <v>285</v>
      </c>
      <c r="F9" s="1"/>
      <c r="G9" s="1"/>
      <c r="H9" s="1"/>
      <c r="I9" s="1"/>
      <c r="K9" s="4">
        <v>120</v>
      </c>
      <c r="L9" s="15">
        <v>140</v>
      </c>
    </row>
    <row r="10" spans="1:12">
      <c r="A10" s="1"/>
      <c r="B10" s="1"/>
      <c r="C10" s="1" t="s">
        <v>46</v>
      </c>
      <c r="D10" s="2">
        <v>120</v>
      </c>
      <c r="F10" s="1"/>
      <c r="G10" s="1"/>
      <c r="H10" s="1"/>
      <c r="I10" s="1"/>
      <c r="K10" s="15">
        <v>135</v>
      </c>
      <c r="L10" s="15">
        <v>140</v>
      </c>
    </row>
    <row r="11" spans="1:12">
      <c r="A11" s="1"/>
      <c r="B11" s="1"/>
      <c r="C11" s="1"/>
      <c r="D11" s="1"/>
      <c r="F11" s="1" t="s">
        <v>36</v>
      </c>
      <c r="G11" s="1">
        <v>100</v>
      </c>
      <c r="H11" s="1" t="s">
        <v>47</v>
      </c>
      <c r="I11" s="1">
        <v>160</v>
      </c>
      <c r="K11" s="4">
        <v>125</v>
      </c>
      <c r="L11" s="15">
        <v>135</v>
      </c>
    </row>
    <row r="12" spans="1:12">
      <c r="A12" s="1" t="s">
        <v>39</v>
      </c>
      <c r="B12" s="1">
        <v>110</v>
      </c>
      <c r="C12" s="1" t="s">
        <v>45</v>
      </c>
      <c r="D12" s="2">
        <v>135</v>
      </c>
      <c r="F12" s="1" t="s">
        <v>41</v>
      </c>
      <c r="G12" s="1">
        <v>110</v>
      </c>
      <c r="H12" s="1" t="s">
        <v>45</v>
      </c>
      <c r="I12" s="1">
        <v>155</v>
      </c>
      <c r="K12" s="4">
        <v>120</v>
      </c>
      <c r="L12" s="15">
        <v>130</v>
      </c>
    </row>
    <row r="13" spans="1:12">
      <c r="A13" s="1" t="s">
        <v>40</v>
      </c>
      <c r="B13" s="2">
        <v>135</v>
      </c>
      <c r="C13" s="1"/>
      <c r="D13" s="1"/>
      <c r="F13" s="1" t="s">
        <v>38</v>
      </c>
      <c r="G13" s="1">
        <v>125</v>
      </c>
      <c r="H13" s="1" t="s">
        <v>49</v>
      </c>
      <c r="I13" s="1">
        <v>150</v>
      </c>
      <c r="K13" s="4">
        <v>145</v>
      </c>
      <c r="L13" s="15">
        <v>130</v>
      </c>
    </row>
    <row r="14" spans="1:12">
      <c r="A14" s="1"/>
      <c r="B14" s="1"/>
      <c r="C14" s="1"/>
      <c r="D14" s="1"/>
      <c r="F14" s="1" t="s">
        <v>37</v>
      </c>
      <c r="G14" s="2">
        <v>140</v>
      </c>
      <c r="H14" s="1" t="s">
        <v>50</v>
      </c>
      <c r="I14" s="2">
        <v>140</v>
      </c>
      <c r="K14" s="15">
        <v>137</v>
      </c>
      <c r="L14" s="15">
        <v>130</v>
      </c>
    </row>
    <row r="15" spans="1:12">
      <c r="A15" s="1" t="s">
        <v>37</v>
      </c>
      <c r="B15" s="2">
        <v>120</v>
      </c>
      <c r="C15" s="1" t="s">
        <v>48</v>
      </c>
      <c r="D15" s="2">
        <v>120</v>
      </c>
      <c r="F15" s="1"/>
      <c r="G15" s="1"/>
      <c r="H15" s="1"/>
      <c r="I15" s="1"/>
    </row>
    <row r="16" spans="1:12">
      <c r="A16" s="1"/>
      <c r="B16" s="1"/>
      <c r="C16" s="1"/>
      <c r="D16" s="1"/>
      <c r="F16" s="1" t="s">
        <v>42</v>
      </c>
      <c r="G16" s="2">
        <v>135</v>
      </c>
      <c r="H16" s="1" t="s">
        <v>48</v>
      </c>
      <c r="I16" s="1">
        <v>150</v>
      </c>
      <c r="K16" s="16" t="s">
        <v>78</v>
      </c>
    </row>
    <row r="17" spans="1:11">
      <c r="A17" s="1" t="s">
        <v>39</v>
      </c>
      <c r="B17" s="2">
        <v>125</v>
      </c>
      <c r="C17" s="1" t="s">
        <v>47</v>
      </c>
      <c r="D17" s="2">
        <v>125</v>
      </c>
      <c r="F17" s="1"/>
      <c r="G17" s="1"/>
      <c r="H17" s="1" t="s">
        <v>45</v>
      </c>
      <c r="I17" s="1">
        <v>145</v>
      </c>
      <c r="K17" t="s">
        <v>79</v>
      </c>
    </row>
    <row r="18" spans="1:11">
      <c r="A18" s="1"/>
      <c r="B18" s="1"/>
      <c r="C18" s="1"/>
      <c r="D18" s="1"/>
      <c r="F18" s="1"/>
      <c r="G18" s="1"/>
      <c r="H18" s="1" t="s">
        <v>47</v>
      </c>
      <c r="I18" s="2">
        <v>135</v>
      </c>
    </row>
    <row r="19" spans="1:11">
      <c r="A19" s="1" t="s">
        <v>41</v>
      </c>
      <c r="B19" s="2">
        <v>120</v>
      </c>
      <c r="C19" s="1" t="s">
        <v>50</v>
      </c>
      <c r="D19" s="2">
        <v>120</v>
      </c>
      <c r="F19" s="1"/>
      <c r="G19" s="1"/>
      <c r="H19" s="1"/>
      <c r="I19" s="1"/>
    </row>
    <row r="20" spans="1:11">
      <c r="A20" s="1"/>
      <c r="B20" s="1"/>
      <c r="C20" s="1"/>
      <c r="D20" s="1"/>
      <c r="F20" s="1" t="s">
        <v>39</v>
      </c>
      <c r="G20" s="1">
        <v>100</v>
      </c>
      <c r="H20" s="1" t="s">
        <v>45</v>
      </c>
      <c r="I20" s="2">
        <v>140</v>
      </c>
    </row>
    <row r="21" spans="1:11">
      <c r="A21" s="1" t="s">
        <v>38</v>
      </c>
      <c r="B21" s="1">
        <v>120</v>
      </c>
      <c r="C21" s="1" t="s">
        <v>48</v>
      </c>
      <c r="D21" s="1">
        <v>230</v>
      </c>
      <c r="F21" s="1" t="s">
        <v>38</v>
      </c>
      <c r="G21" s="2">
        <v>140</v>
      </c>
      <c r="H21" s="1"/>
      <c r="I21" s="1"/>
    </row>
    <row r="22" spans="1:11">
      <c r="A22" s="1" t="s">
        <v>36</v>
      </c>
      <c r="B22" s="1">
        <v>121</v>
      </c>
      <c r="C22" s="1" t="s">
        <v>44</v>
      </c>
      <c r="D22" s="1">
        <v>150</v>
      </c>
      <c r="F22" s="1"/>
      <c r="G22" s="1"/>
      <c r="H22" s="1"/>
      <c r="I22" s="1"/>
    </row>
    <row r="23" spans="1:11">
      <c r="A23" s="1" t="s">
        <v>38</v>
      </c>
      <c r="B23" s="1">
        <v>125</v>
      </c>
      <c r="C23" s="1" t="s">
        <v>44</v>
      </c>
      <c r="D23" s="2">
        <v>145</v>
      </c>
      <c r="F23" s="1" t="s">
        <v>36</v>
      </c>
      <c r="G23" s="1">
        <v>60</v>
      </c>
      <c r="H23" s="1" t="s">
        <v>48</v>
      </c>
      <c r="I23" s="1">
        <v>145</v>
      </c>
    </row>
    <row r="24" spans="1:11">
      <c r="A24" s="1" t="s">
        <v>37</v>
      </c>
      <c r="B24" s="1">
        <v>126</v>
      </c>
      <c r="C24" s="1"/>
      <c r="D24" s="1"/>
      <c r="F24" s="1" t="s">
        <v>39</v>
      </c>
      <c r="G24" s="1">
        <v>110</v>
      </c>
      <c r="H24" s="1" t="s">
        <v>49</v>
      </c>
      <c r="I24" s="1">
        <v>140</v>
      </c>
    </row>
    <row r="25" spans="1:11">
      <c r="A25" s="1" t="s">
        <v>38</v>
      </c>
      <c r="B25" s="1">
        <v>130</v>
      </c>
      <c r="C25" s="1"/>
      <c r="D25" s="1"/>
      <c r="F25" s="1" t="s">
        <v>40</v>
      </c>
      <c r="G25" s="2">
        <v>135</v>
      </c>
      <c r="H25" s="1" t="s">
        <v>45</v>
      </c>
      <c r="I25" s="2">
        <v>135</v>
      </c>
    </row>
    <row r="26" spans="1:11">
      <c r="A26" s="1" t="s">
        <v>36</v>
      </c>
      <c r="B26" s="1">
        <v>132</v>
      </c>
      <c r="C26" s="1"/>
      <c r="D26" s="1"/>
      <c r="F26" s="1"/>
      <c r="G26" s="1"/>
      <c r="H26" s="1"/>
      <c r="I26" s="1"/>
    </row>
    <row r="27" spans="1:11">
      <c r="A27" s="1" t="s">
        <v>38</v>
      </c>
      <c r="B27" s="2">
        <v>145</v>
      </c>
      <c r="C27" s="1"/>
      <c r="D27" s="1"/>
      <c r="F27" s="1" t="s">
        <v>42</v>
      </c>
      <c r="G27" s="1">
        <v>105</v>
      </c>
      <c r="H27" s="1" t="s">
        <v>46</v>
      </c>
      <c r="I27" s="1">
        <v>150</v>
      </c>
    </row>
    <row r="28" spans="1:11">
      <c r="A28" s="1"/>
      <c r="B28" s="1"/>
      <c r="C28" s="1"/>
      <c r="D28" s="1"/>
      <c r="F28" s="1" t="s">
        <v>41</v>
      </c>
      <c r="G28" s="1">
        <v>120</v>
      </c>
      <c r="H28" s="1" t="s">
        <v>49</v>
      </c>
      <c r="I28" s="2">
        <v>130</v>
      </c>
    </row>
    <row r="29" spans="1:11">
      <c r="A29" s="1" t="s">
        <v>36</v>
      </c>
      <c r="B29" s="1">
        <v>50</v>
      </c>
      <c r="C29" s="1" t="s">
        <v>49</v>
      </c>
      <c r="D29" s="1">
        <v>200</v>
      </c>
      <c r="F29" s="1" t="s">
        <v>39</v>
      </c>
      <c r="G29" s="2">
        <v>130</v>
      </c>
      <c r="H29" s="1"/>
      <c r="I29" s="1"/>
    </row>
    <row r="30" spans="1:11">
      <c r="A30" s="1" t="s">
        <v>39</v>
      </c>
      <c r="B30" s="1">
        <v>60</v>
      </c>
      <c r="C30" s="1" t="s">
        <v>47</v>
      </c>
      <c r="D30" s="1">
        <v>180</v>
      </c>
      <c r="F30" s="1"/>
      <c r="G30" s="1"/>
      <c r="H30" s="1"/>
      <c r="I30" s="1"/>
    </row>
    <row r="31" spans="1:11">
      <c r="A31" s="1" t="s">
        <v>36</v>
      </c>
      <c r="B31" s="1">
        <v>110</v>
      </c>
      <c r="C31" s="1" t="s">
        <v>50</v>
      </c>
      <c r="D31" s="1">
        <v>140</v>
      </c>
      <c r="F31" s="1" t="s">
        <v>40</v>
      </c>
      <c r="G31" s="1">
        <v>120</v>
      </c>
      <c r="H31" s="1" t="s">
        <v>46</v>
      </c>
      <c r="I31" s="1">
        <v>145</v>
      </c>
    </row>
    <row r="32" spans="1:11">
      <c r="A32" s="1" t="s">
        <v>37</v>
      </c>
      <c r="B32" s="1">
        <v>125</v>
      </c>
      <c r="C32" s="1" t="s">
        <v>50</v>
      </c>
      <c r="D32" s="2">
        <v>137</v>
      </c>
      <c r="F32" s="1" t="s">
        <v>41</v>
      </c>
      <c r="G32" s="2">
        <v>130</v>
      </c>
      <c r="H32" s="1" t="s">
        <v>48</v>
      </c>
      <c r="I32" s="2">
        <v>130</v>
      </c>
    </row>
    <row r="33" spans="1:9">
      <c r="A33" s="1" t="s">
        <v>36</v>
      </c>
      <c r="B33" s="1">
        <v>130</v>
      </c>
      <c r="C33" s="1"/>
      <c r="D33" s="1"/>
      <c r="F33" s="1"/>
      <c r="G33" s="1"/>
      <c r="H33" s="1"/>
      <c r="I33" s="1"/>
    </row>
    <row r="34" spans="1:9">
      <c r="A34" s="1" t="s">
        <v>36</v>
      </c>
      <c r="B34" s="2">
        <v>137</v>
      </c>
      <c r="C34" s="1"/>
      <c r="D34" s="1"/>
      <c r="F34" s="1" t="s">
        <v>39</v>
      </c>
      <c r="G34" s="1">
        <v>120</v>
      </c>
      <c r="H34" s="1" t="s">
        <v>44</v>
      </c>
      <c r="I34" s="1">
        <v>140</v>
      </c>
    </row>
    <row r="35" spans="1:9">
      <c r="F35" s="1" t="s">
        <v>39</v>
      </c>
      <c r="G35" s="2">
        <v>130</v>
      </c>
      <c r="H35" s="1" t="s">
        <v>44</v>
      </c>
      <c r="I35" s="2">
        <v>130</v>
      </c>
    </row>
    <row r="36" spans="1:9">
      <c r="F36" s="1"/>
      <c r="G36" s="1"/>
      <c r="H36" s="1"/>
      <c r="I36" s="1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40"/>
  <sheetViews>
    <sheetView tabSelected="1" zoomScale="50" zoomScaleNormal="50" workbookViewId="0">
      <selection activeCell="L9" sqref="L9:L16"/>
    </sheetView>
  </sheetViews>
  <sheetFormatPr baseColWidth="10" defaultRowHeight="15"/>
  <cols>
    <col min="1" max="1" width="20.85546875" customWidth="1"/>
    <col min="2" max="2" width="30.7109375" customWidth="1"/>
    <col min="4" max="4" width="20.85546875" customWidth="1"/>
    <col min="5" max="5" width="30.7109375" customWidth="1"/>
    <col min="7" max="7" width="20.85546875" customWidth="1"/>
    <col min="8" max="8" width="23.5703125" bestFit="1" customWidth="1"/>
  </cols>
  <sheetData>
    <row r="1" spans="1:12">
      <c r="A1" s="71" t="s">
        <v>188</v>
      </c>
      <c r="B1" s="72"/>
      <c r="D1" s="75" t="s">
        <v>187</v>
      </c>
      <c r="E1" s="76"/>
      <c r="G1" s="71" t="s">
        <v>186</v>
      </c>
      <c r="H1" s="72"/>
    </row>
    <row r="2" spans="1:12">
      <c r="A2" s="73"/>
      <c r="B2" s="74"/>
      <c r="D2" s="77"/>
      <c r="E2" s="78"/>
      <c r="G2" s="73"/>
      <c r="H2" s="74"/>
    </row>
    <row r="3" spans="1:12" ht="23.25">
      <c r="A3" s="56" t="s">
        <v>185</v>
      </c>
      <c r="B3" s="56" t="s">
        <v>184</v>
      </c>
      <c r="D3" s="56" t="s">
        <v>185</v>
      </c>
      <c r="E3" s="56" t="s">
        <v>184</v>
      </c>
      <c r="G3" s="56" t="s">
        <v>185</v>
      </c>
      <c r="H3" s="56" t="s">
        <v>184</v>
      </c>
    </row>
    <row r="4" spans="1:12" ht="15.75" thickBot="1">
      <c r="A4" s="85" t="s">
        <v>142</v>
      </c>
      <c r="B4" s="86" t="s">
        <v>183</v>
      </c>
      <c r="D4" s="37" t="s">
        <v>182</v>
      </c>
      <c r="E4" s="46" t="s">
        <v>181</v>
      </c>
      <c r="G4" s="33" t="s">
        <v>180</v>
      </c>
      <c r="H4" s="32" t="s">
        <v>179</v>
      </c>
    </row>
    <row r="5" spans="1:12">
      <c r="A5" s="33" t="s">
        <v>178</v>
      </c>
      <c r="B5" s="32" t="s">
        <v>106</v>
      </c>
      <c r="D5" s="37" t="s">
        <v>113</v>
      </c>
      <c r="E5" s="45"/>
      <c r="G5" s="33" t="s">
        <v>113</v>
      </c>
      <c r="H5" s="32" t="s">
        <v>177</v>
      </c>
    </row>
    <row r="6" spans="1:12">
      <c r="A6" s="41" t="s">
        <v>176</v>
      </c>
      <c r="B6" s="32" t="s">
        <v>175</v>
      </c>
      <c r="D6" s="37" t="s">
        <v>174</v>
      </c>
      <c r="E6" s="45"/>
      <c r="G6" s="33" t="s">
        <v>173</v>
      </c>
      <c r="H6" s="32" t="s">
        <v>106</v>
      </c>
    </row>
    <row r="7" spans="1:12" ht="15.75" thickBot="1">
      <c r="A7" s="40"/>
      <c r="B7" s="39" t="s">
        <v>160</v>
      </c>
      <c r="D7" s="44" t="s">
        <v>172</v>
      </c>
      <c r="E7" s="43"/>
      <c r="G7" s="29" t="s">
        <v>171</v>
      </c>
      <c r="H7" s="39" t="s">
        <v>94</v>
      </c>
      <c r="I7" s="18"/>
      <c r="J7" s="64" t="s">
        <v>77</v>
      </c>
      <c r="K7" s="64"/>
      <c r="L7" s="64"/>
    </row>
    <row r="8" spans="1:12" ht="15.75" thickBot="1">
      <c r="A8" s="49" t="s">
        <v>170</v>
      </c>
      <c r="B8" s="48" t="s">
        <v>169</v>
      </c>
      <c r="D8" s="37" t="s">
        <v>113</v>
      </c>
      <c r="E8" s="45" t="s">
        <v>98</v>
      </c>
      <c r="G8" s="33" t="s">
        <v>99</v>
      </c>
      <c r="H8" s="32" t="s">
        <v>108</v>
      </c>
      <c r="I8" s="19" t="s">
        <v>51</v>
      </c>
      <c r="J8" s="18" t="s">
        <v>65</v>
      </c>
      <c r="K8" s="18" t="s">
        <v>66</v>
      </c>
      <c r="L8" s="18" t="s">
        <v>70</v>
      </c>
    </row>
    <row r="9" spans="1:12">
      <c r="A9" s="33" t="s">
        <v>168</v>
      </c>
      <c r="B9" s="32" t="s">
        <v>153</v>
      </c>
      <c r="D9" s="38" t="s">
        <v>154</v>
      </c>
      <c r="E9" s="45" t="s">
        <v>105</v>
      </c>
      <c r="G9" s="33" t="s">
        <v>118</v>
      </c>
      <c r="H9" s="32" t="s">
        <v>167</v>
      </c>
      <c r="I9" s="18">
        <v>1</v>
      </c>
      <c r="J9" s="83">
        <v>160</v>
      </c>
      <c r="K9" s="84">
        <v>120</v>
      </c>
      <c r="L9" s="15">
        <v>140</v>
      </c>
    </row>
    <row r="10" spans="1:12" ht="15.75" thickBot="1">
      <c r="A10" s="33" t="s">
        <v>166</v>
      </c>
      <c r="B10" s="31" t="s">
        <v>165</v>
      </c>
      <c r="D10" s="35"/>
      <c r="E10" s="34" t="s">
        <v>164</v>
      </c>
      <c r="G10" s="33" t="s">
        <v>132</v>
      </c>
      <c r="H10" s="32" t="s">
        <v>163</v>
      </c>
      <c r="I10" s="18">
        <v>2</v>
      </c>
      <c r="J10" s="84">
        <v>160</v>
      </c>
      <c r="K10" s="84">
        <v>110</v>
      </c>
      <c r="L10" s="15">
        <v>140</v>
      </c>
    </row>
    <row r="11" spans="1:12" ht="15.75" thickBot="1">
      <c r="A11" s="29" t="s">
        <v>162</v>
      </c>
      <c r="B11" s="55"/>
      <c r="D11" s="54" t="s">
        <v>121</v>
      </c>
      <c r="E11" s="45" t="s">
        <v>98</v>
      </c>
      <c r="G11" s="53" t="s">
        <v>161</v>
      </c>
      <c r="H11" s="52" t="s">
        <v>160</v>
      </c>
      <c r="I11" s="18">
        <v>3</v>
      </c>
      <c r="J11" s="18">
        <v>150</v>
      </c>
      <c r="K11" s="15">
        <v>130</v>
      </c>
      <c r="L11" s="15">
        <v>140</v>
      </c>
    </row>
    <row r="12" spans="1:12">
      <c r="A12" s="33" t="s">
        <v>117</v>
      </c>
      <c r="B12" s="31" t="s">
        <v>159</v>
      </c>
      <c r="D12" s="51" t="s">
        <v>158</v>
      </c>
      <c r="E12" s="45" t="s">
        <v>146</v>
      </c>
      <c r="G12" s="33"/>
      <c r="H12" s="32" t="s">
        <v>98</v>
      </c>
      <c r="I12" s="18">
        <v>4</v>
      </c>
      <c r="J12" s="84">
        <v>120</v>
      </c>
      <c r="K12" s="15">
        <v>130</v>
      </c>
      <c r="L12" s="15">
        <v>140</v>
      </c>
    </row>
    <row r="13" spans="1:12" ht="15.75" thickBot="1">
      <c r="A13" s="29" t="s">
        <v>157</v>
      </c>
      <c r="B13" s="42"/>
      <c r="D13" s="44" t="s">
        <v>156</v>
      </c>
      <c r="E13" s="34" t="s">
        <v>155</v>
      </c>
      <c r="G13" s="40"/>
      <c r="H13" s="39" t="s">
        <v>116</v>
      </c>
      <c r="I13" s="18">
        <v>5</v>
      </c>
      <c r="J13" s="15">
        <v>130</v>
      </c>
      <c r="K13" s="84">
        <v>125</v>
      </c>
      <c r="L13" s="15">
        <v>145</v>
      </c>
    </row>
    <row r="14" spans="1:12">
      <c r="A14" s="33" t="s">
        <v>132</v>
      </c>
      <c r="B14" s="32" t="s">
        <v>131</v>
      </c>
      <c r="D14" s="37" t="s">
        <v>142</v>
      </c>
      <c r="E14" s="45" t="s">
        <v>146</v>
      </c>
      <c r="G14" s="33" t="s">
        <v>154</v>
      </c>
      <c r="H14" s="32" t="s">
        <v>153</v>
      </c>
      <c r="I14" s="18">
        <v>6</v>
      </c>
      <c r="J14" s="15">
        <v>140</v>
      </c>
      <c r="K14" s="15">
        <v>130</v>
      </c>
      <c r="L14" s="15">
        <v>135</v>
      </c>
    </row>
    <row r="15" spans="1:12">
      <c r="A15" s="41" t="s">
        <v>110</v>
      </c>
      <c r="B15" s="32" t="s">
        <v>105</v>
      </c>
      <c r="D15" s="37" t="s">
        <v>96</v>
      </c>
      <c r="E15" s="46" t="s">
        <v>152</v>
      </c>
      <c r="G15" s="33" t="s">
        <v>132</v>
      </c>
      <c r="H15" s="31" t="s">
        <v>151</v>
      </c>
      <c r="I15" s="18">
        <v>7</v>
      </c>
      <c r="J15" s="84">
        <v>125</v>
      </c>
      <c r="K15" s="15">
        <v>140</v>
      </c>
      <c r="L15" s="15">
        <v>135</v>
      </c>
    </row>
    <row r="16" spans="1:12" ht="15.75" thickBot="1">
      <c r="A16" s="40"/>
      <c r="B16" s="39" t="s">
        <v>150</v>
      </c>
      <c r="D16" s="44" t="s">
        <v>149</v>
      </c>
      <c r="E16" s="43"/>
      <c r="G16" s="33" t="s">
        <v>88</v>
      </c>
      <c r="H16" s="32"/>
      <c r="I16" s="18">
        <v>8</v>
      </c>
      <c r="J16" s="18"/>
      <c r="K16" s="18"/>
      <c r="L16" s="15">
        <v>135</v>
      </c>
    </row>
    <row r="17" spans="1:12">
      <c r="A17" s="33" t="s">
        <v>148</v>
      </c>
      <c r="B17" s="32" t="s">
        <v>147</v>
      </c>
      <c r="D17" s="37" t="s">
        <v>127</v>
      </c>
      <c r="E17" s="50" t="s">
        <v>146</v>
      </c>
      <c r="G17" s="33" t="s">
        <v>145</v>
      </c>
      <c r="H17" s="32"/>
      <c r="I17" s="65" t="s">
        <v>215</v>
      </c>
      <c r="J17" s="66"/>
      <c r="K17" s="66"/>
      <c r="L17" s="67"/>
    </row>
    <row r="18" spans="1:12" ht="15.75" thickBot="1">
      <c r="A18" s="33" t="s">
        <v>144</v>
      </c>
      <c r="B18" s="31" t="s">
        <v>143</v>
      </c>
      <c r="D18" s="37" t="s">
        <v>142</v>
      </c>
      <c r="E18" s="45" t="s">
        <v>120</v>
      </c>
      <c r="G18" s="29" t="s">
        <v>141</v>
      </c>
      <c r="H18" s="42"/>
    </row>
    <row r="19" spans="1:12" ht="15.75" thickBot="1">
      <c r="A19" s="29" t="s">
        <v>140</v>
      </c>
      <c r="B19" s="42"/>
      <c r="D19" s="37" t="s">
        <v>96</v>
      </c>
      <c r="E19" s="50" t="s">
        <v>114</v>
      </c>
      <c r="G19" s="49" t="s">
        <v>139</v>
      </c>
      <c r="H19" s="48" t="s">
        <v>105</v>
      </c>
    </row>
    <row r="20" spans="1:12">
      <c r="A20" s="33" t="s">
        <v>127</v>
      </c>
      <c r="B20" s="32" t="s">
        <v>138</v>
      </c>
      <c r="D20" s="37" t="s">
        <v>137</v>
      </c>
      <c r="E20" s="46" t="s">
        <v>136</v>
      </c>
      <c r="G20" s="33" t="s">
        <v>86</v>
      </c>
      <c r="H20" s="32" t="s">
        <v>135</v>
      </c>
    </row>
    <row r="21" spans="1:12">
      <c r="A21" s="33" t="s">
        <v>134</v>
      </c>
      <c r="B21" s="32" t="s">
        <v>133</v>
      </c>
      <c r="D21" s="37" t="s">
        <v>132</v>
      </c>
      <c r="E21" s="45"/>
      <c r="G21" s="33" t="s">
        <v>107</v>
      </c>
      <c r="H21" s="32" t="s">
        <v>98</v>
      </c>
    </row>
    <row r="22" spans="1:12" ht="15.75" thickBot="1">
      <c r="A22" s="33" t="s">
        <v>113</v>
      </c>
      <c r="B22" s="32" t="s">
        <v>131</v>
      </c>
      <c r="D22" s="44" t="s">
        <v>130</v>
      </c>
      <c r="E22" s="43"/>
      <c r="G22" s="29" t="s">
        <v>129</v>
      </c>
      <c r="H22" s="39" t="s">
        <v>128</v>
      </c>
    </row>
    <row r="23" spans="1:12">
      <c r="A23" s="33" t="s">
        <v>96</v>
      </c>
      <c r="B23" s="32" t="s">
        <v>116</v>
      </c>
      <c r="D23" s="37" t="s">
        <v>127</v>
      </c>
      <c r="E23" s="36" t="s">
        <v>126</v>
      </c>
      <c r="G23" s="33" t="s">
        <v>125</v>
      </c>
      <c r="H23" s="32" t="s">
        <v>105</v>
      </c>
    </row>
    <row r="24" spans="1:12">
      <c r="A24" s="33" t="s">
        <v>93</v>
      </c>
      <c r="B24" s="31" t="s">
        <v>124</v>
      </c>
      <c r="D24" s="37" t="s">
        <v>123</v>
      </c>
      <c r="E24" s="36" t="s">
        <v>122</v>
      </c>
      <c r="G24" s="33" t="s">
        <v>121</v>
      </c>
      <c r="H24" s="31" t="s">
        <v>120</v>
      </c>
    </row>
    <row r="25" spans="1:12" ht="15.75" thickBot="1">
      <c r="A25" s="29" t="s">
        <v>119</v>
      </c>
      <c r="B25" s="28"/>
      <c r="D25" s="37" t="s">
        <v>109</v>
      </c>
      <c r="E25" s="36" t="s">
        <v>102</v>
      </c>
      <c r="G25" s="33" t="s">
        <v>118</v>
      </c>
      <c r="H25" s="32"/>
    </row>
    <row r="26" spans="1:12">
      <c r="A26" s="33" t="s">
        <v>117</v>
      </c>
      <c r="B26" s="47" t="s">
        <v>116</v>
      </c>
      <c r="D26" s="37" t="s">
        <v>115</v>
      </c>
      <c r="E26" s="46" t="s">
        <v>114</v>
      </c>
      <c r="G26" s="33" t="s">
        <v>91</v>
      </c>
      <c r="H26" s="32"/>
    </row>
    <row r="27" spans="1:12">
      <c r="A27" s="33" t="s">
        <v>113</v>
      </c>
      <c r="D27" s="37" t="s">
        <v>112</v>
      </c>
      <c r="E27" s="45"/>
      <c r="G27" s="33" t="s">
        <v>111</v>
      </c>
      <c r="H27" s="32"/>
    </row>
    <row r="28" spans="1:12" ht="15.75" thickBot="1">
      <c r="A28" s="33" t="s">
        <v>96</v>
      </c>
      <c r="D28" s="44" t="s">
        <v>110</v>
      </c>
      <c r="E28" s="43"/>
      <c r="G28" s="29" t="s">
        <v>85</v>
      </c>
      <c r="H28" s="42"/>
    </row>
    <row r="29" spans="1:12">
      <c r="A29" s="33"/>
      <c r="D29" s="37" t="s">
        <v>109</v>
      </c>
      <c r="E29" s="36" t="s">
        <v>108</v>
      </c>
      <c r="G29" s="41" t="s">
        <v>107</v>
      </c>
      <c r="H29" s="32" t="s">
        <v>98</v>
      </c>
    </row>
    <row r="30" spans="1:12">
      <c r="A30" s="33"/>
      <c r="D30" s="37" t="s">
        <v>91</v>
      </c>
      <c r="E30" s="36" t="s">
        <v>106</v>
      </c>
      <c r="G30" s="33"/>
      <c r="H30" s="32" t="s">
        <v>105</v>
      </c>
    </row>
    <row r="31" spans="1:12" ht="15.75" thickBot="1">
      <c r="A31" s="33"/>
      <c r="D31" s="37" t="s">
        <v>104</v>
      </c>
      <c r="E31" s="36" t="s">
        <v>103</v>
      </c>
      <c r="G31" s="40"/>
      <c r="H31" s="39" t="s">
        <v>102</v>
      </c>
    </row>
    <row r="32" spans="1:12">
      <c r="D32" s="38" t="s">
        <v>101</v>
      </c>
      <c r="E32" s="36" t="s">
        <v>100</v>
      </c>
      <c r="G32" s="33" t="s">
        <v>99</v>
      </c>
      <c r="H32" s="32" t="s">
        <v>98</v>
      </c>
    </row>
    <row r="33" spans="4:8">
      <c r="D33" s="37"/>
      <c r="E33" s="36" t="s">
        <v>97</v>
      </c>
      <c r="G33" s="33" t="s">
        <v>96</v>
      </c>
      <c r="H33" s="32" t="s">
        <v>95</v>
      </c>
    </row>
    <row r="34" spans="4:8" ht="15.75" thickBot="1">
      <c r="D34" s="35"/>
      <c r="E34" s="34" t="s">
        <v>94</v>
      </c>
      <c r="G34" s="33" t="s">
        <v>93</v>
      </c>
      <c r="H34" s="32" t="s">
        <v>92</v>
      </c>
    </row>
    <row r="35" spans="4:8">
      <c r="G35" s="30" t="s">
        <v>91</v>
      </c>
      <c r="H35" s="31" t="s">
        <v>90</v>
      </c>
    </row>
    <row r="36" spans="4:8">
      <c r="G36" s="30" t="s">
        <v>89</v>
      </c>
    </row>
    <row r="37" spans="4:8">
      <c r="G37" s="30" t="s">
        <v>88</v>
      </c>
    </row>
    <row r="38" spans="4:8">
      <c r="G38" s="30" t="s">
        <v>87</v>
      </c>
    </row>
    <row r="39" spans="4:8">
      <c r="G39" s="30" t="s">
        <v>86</v>
      </c>
    </row>
    <row r="40" spans="4:8" ht="15.75" thickBot="1">
      <c r="G40" s="29" t="s">
        <v>85</v>
      </c>
      <c r="H40" s="28"/>
    </row>
  </sheetData>
  <mergeCells count="5">
    <mergeCell ref="A1:B2"/>
    <mergeCell ref="D1:E2"/>
    <mergeCell ref="G1:H2"/>
    <mergeCell ref="J7:L7"/>
    <mergeCell ref="I17:L17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Decisiones Micro II 2009</vt:lpstr>
      <vt:lpstr>Decisiones Micro I 2010</vt:lpstr>
      <vt:lpstr>Parámetros del Mercado</vt:lpstr>
      <vt:lpstr>Pizarrón</vt:lpstr>
      <vt:lpstr>Pizarron Doble Oral 2010 MicroI</vt:lpstr>
      <vt:lpstr>Hoja3</vt:lpstr>
    </vt:vector>
  </TitlesOfParts>
  <Company>Universidad de Montevideo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jbaeza</dc:creator>
  <cp:lastModifiedBy>Marcelo</cp:lastModifiedBy>
  <dcterms:created xsi:type="dcterms:W3CDTF">2009-08-17T18:51:25Z</dcterms:created>
  <dcterms:modified xsi:type="dcterms:W3CDTF">2010-06-22T12:41:15Z</dcterms:modified>
</cp:coreProperties>
</file>